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3920" yWindow="680" windowWidth="24060" windowHeight="22540" tabRatio="500" activeTab="1"/>
  </bookViews>
  <sheets>
    <sheet name="Temperature" sheetId="1" r:id="rId1"/>
    <sheet name="LineParams" sheetId="4" r:id="rId2"/>
    <sheet name="SZA" sheetId="3" r:id="rId3"/>
    <sheet name="Sheet3" sheetId="5" r:id="rId4"/>
  </sheets>
  <definedNames>
    <definedName name="Temp_MaunaLoa_S_12UTC" localSheetId="3">Sheet3!$B$9:$T$39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6" i="1"/>
  <c r="M36" i="1"/>
</calcChain>
</file>

<file path=xl/comments1.xml><?xml version="1.0" encoding="utf-8"?>
<comments xmlns="http://schemas.openxmlformats.org/spreadsheetml/2006/main">
  <authors>
    <author>Eric Nussbaumer</author>
  </authors>
  <commentList>
    <comment ref="C4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Radiosonde comparison is good up to 29.915 km. After this we use a constant value 1.5 K for Systematic and 0.4 for Random.</t>
        </r>
      </text>
    </comment>
  </commentList>
</comments>
</file>

<file path=xl/comments2.xml><?xml version="1.0" encoding="utf-8"?>
<comments xmlns="http://schemas.openxmlformats.org/spreadsheetml/2006/main">
  <authors>
    <author>Eric Nussbaumer</author>
  </authors>
  <commentList>
    <comment ref="E6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These are found by looking at the microwindows for the retrieval. Mode is the most frequently occuring value. Peak is the value that occures at peak intensity.</t>
        </r>
      </text>
    </comment>
    <comment ref="D22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There are no HITRAN lines for OCS within this micro-window!!!!!
</t>
        </r>
      </text>
    </comment>
    <comment ref="D82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There are only sudo lines for ClONO2</t>
        </r>
      </text>
    </comment>
  </commentList>
</comments>
</file>

<file path=xl/comments3.xml><?xml version="1.0" encoding="utf-8"?>
<comments xmlns="http://schemas.openxmlformats.org/spreadsheetml/2006/main">
  <authors>
    <author>Eric Nussbaumer</author>
  </authors>
  <commentList>
    <comment ref="G7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Not sure how this is derived. This is from Rebecca sfit2. It's the same for MLO and TAB</t>
        </r>
      </text>
    </comment>
    <comment ref="H7" authorId="0">
      <text>
        <r>
          <rPr>
            <b/>
            <sz val="9"/>
            <color indexed="81"/>
            <rFont val="Calibri"/>
            <family val="2"/>
          </rPr>
          <t>Eric Nussbaumer:</t>
        </r>
        <r>
          <rPr>
            <sz val="9"/>
            <color indexed="81"/>
            <rFont val="Calibri"/>
            <family val="2"/>
          </rPr>
          <t xml:space="preserve">
Not sure how this is derived. This is from Rebecca sfit2. It's the same for MLO and TAB</t>
        </r>
      </text>
    </comment>
  </commentList>
</comments>
</file>

<file path=xl/connections.xml><?xml version="1.0" encoding="utf-8"?>
<connections xmlns="http://schemas.openxmlformats.org/spreadsheetml/2006/main">
  <connection id="1" name="Temp_MaunaLoa_S_12UTC.txt" type="6" refreshedVersion="0" background="1" saveData="1">
    <textPr fileType="mac" sourceFile="Macintosh HD:Users:ebaumer:Data:Temp_MaunaLoa_S_12UTC.txt" delimited="0">
      <textFields count="19">
        <textField/>
        <textField position="20"/>
        <textField position="41"/>
        <textField position="62"/>
        <textField position="83"/>
        <textField position="104"/>
        <textField position="125"/>
        <textField position="146"/>
        <textField position="167"/>
        <textField position="188"/>
        <textField position="209"/>
        <textField position="230"/>
        <textField position="251"/>
        <textField position="272"/>
        <textField position="293"/>
        <textField position="314"/>
        <textField position="335"/>
        <textField position="356"/>
        <textField position="377"/>
      </textFields>
    </textPr>
  </connection>
</connections>
</file>

<file path=xl/sharedStrings.xml><?xml version="1.0" encoding="utf-8"?>
<sst xmlns="http://schemas.openxmlformats.org/spreadsheetml/2006/main" count="258" uniqueCount="147">
  <si>
    <t>Temperature</t>
  </si>
  <si>
    <t>Sb Random [K]</t>
  </si>
  <si>
    <t>Sb Systematic [K]</t>
  </si>
  <si>
    <t>Z [km]</t>
  </si>
  <si>
    <t>Solar Zenith Angle</t>
  </si>
  <si>
    <t>Sb Random [Deg]</t>
  </si>
  <si>
    <t>Sb Systematic [Deg]</t>
  </si>
  <si>
    <t>Sb Random [%]</t>
  </si>
  <si>
    <t>Sb Systematic [%]</t>
  </si>
  <si>
    <t>ILS Modulation Efficiency</t>
  </si>
  <si>
    <t>Gas</t>
  </si>
  <si>
    <t>CO</t>
  </si>
  <si>
    <t>Line Intensity</t>
  </si>
  <si>
    <t>HF</t>
  </si>
  <si>
    <t>HNO3</t>
  </si>
  <si>
    <t>O3</t>
  </si>
  <si>
    <t>C2H6</t>
  </si>
  <si>
    <t>Notes</t>
  </si>
  <si>
    <t>HITRAN (2012) Codes</t>
  </si>
  <si>
    <t xml:space="preserve">Air-broadened half width </t>
  </si>
  <si>
    <t xml:space="preserve"> </t>
  </si>
  <si>
    <t>n =</t>
  </si>
  <si>
    <r>
      <t xml:space="preserve">g </t>
    </r>
    <r>
      <rPr>
        <sz val="12"/>
        <color theme="1"/>
        <rFont val="Calibri"/>
        <family val="2"/>
        <scheme val="minor"/>
      </rPr>
      <t>=</t>
    </r>
  </si>
  <si>
    <t>Temperature dependence coefficient</t>
  </si>
  <si>
    <r>
      <t>Mode(</t>
    </r>
    <r>
      <rPr>
        <sz val="12"/>
        <color theme="1"/>
        <rFont val="Symbol"/>
      </rPr>
      <t>g</t>
    </r>
    <r>
      <rPr>
        <sz val="12"/>
        <color theme="1"/>
        <rFont val="Calibri"/>
        <family val="2"/>
        <scheme val="minor"/>
      </rPr>
      <t>)</t>
    </r>
  </si>
  <si>
    <t>Mode(n)</t>
  </si>
  <si>
    <t>Peak(S)</t>
  </si>
  <si>
    <t>Peak(n)</t>
  </si>
  <si>
    <r>
      <t>Peak(</t>
    </r>
    <r>
      <rPr>
        <sz val="12"/>
        <color theme="1"/>
        <rFont val="Symbol"/>
      </rPr>
      <t>g</t>
    </r>
    <r>
      <rPr>
        <sz val="12"/>
        <color theme="1"/>
        <rFont val="Calibri"/>
        <family val="2"/>
        <scheme val="minor"/>
      </rPr>
      <t>)</t>
    </r>
  </si>
  <si>
    <t>HITRAN Uncertainty Codes</t>
  </si>
  <si>
    <t>Code</t>
  </si>
  <si>
    <t>Uncertainty Range</t>
  </si>
  <si>
    <t>Unreported</t>
  </si>
  <si>
    <t>Default or constant</t>
  </si>
  <si>
    <t>Average or estimate</t>
  </si>
  <si>
    <t>&gt;= 20%</t>
  </si>
  <si>
    <t>&gt;=2% and &lt;5%</t>
  </si>
  <si>
    <t>&gt;=5% and &lt;10%</t>
  </si>
  <si>
    <t>&gt;=10% and &lt;20%</t>
  </si>
  <si>
    <t>&gt;=1% and &lt;2%</t>
  </si>
  <si>
    <t>&lt;1%</t>
  </si>
  <si>
    <t>HCN</t>
  </si>
  <si>
    <t>CH4</t>
  </si>
  <si>
    <t>ClONO2</t>
  </si>
  <si>
    <t>CO2</t>
  </si>
  <si>
    <t>H2O</t>
  </si>
  <si>
    <t>HCl</t>
  </si>
  <si>
    <t>N2O</t>
  </si>
  <si>
    <t>NO2</t>
  </si>
  <si>
    <t>OCS</t>
  </si>
  <si>
    <t>Station</t>
  </si>
  <si>
    <t>TAB</t>
  </si>
  <si>
    <t>MLO</t>
  </si>
  <si>
    <t>Thule</t>
  </si>
  <si>
    <t>Mauna Loa</t>
  </si>
  <si>
    <t>Primary Gas</t>
  </si>
  <si>
    <t>Micro-window</t>
  </si>
  <si>
    <t>S =</t>
  </si>
  <si>
    <t>2057.684 - 2058.00</t>
  </si>
  <si>
    <t>2069.56 - 2069.76</t>
  </si>
  <si>
    <t>2157.5070 - 2159.1440</t>
  </si>
  <si>
    <t>3268.04 - 3268.40</t>
  </si>
  <si>
    <t>C2H2</t>
  </si>
  <si>
    <t>3287.10 - 3287.35</t>
  </si>
  <si>
    <t>3299.4 - 3299.6</t>
  </si>
  <si>
    <t>2976.66 - 2976.95</t>
  </si>
  <si>
    <t>2983.20 - 2983.55</t>
  </si>
  <si>
    <t>2986.50 - 2986.95</t>
  </si>
  <si>
    <t>1000.0 - 1005.0</t>
  </si>
  <si>
    <t>O3668, 03686</t>
  </si>
  <si>
    <t>2727.73 - 2727.83</t>
  </si>
  <si>
    <t>2775.70 - 2775.80</t>
  </si>
  <si>
    <t>2925.80 - 2926.00</t>
  </si>
  <si>
    <t>4038.81 - 4039.07</t>
  </si>
  <si>
    <t>4000.86 - 4001.10</t>
  </si>
  <si>
    <t>4109.77 - 4110.07</t>
  </si>
  <si>
    <t>780.10 - 780.35</t>
  </si>
  <si>
    <t>867.05 - 870.00</t>
  </si>
  <si>
    <t>872.25 - 874.00</t>
  </si>
  <si>
    <t>2481.30 - 2482.60</t>
  </si>
  <si>
    <t>2526.40 - 2528.20</t>
  </si>
  <si>
    <t>2537.85 - 2538.80</t>
  </si>
  <si>
    <t>2540.10 - 2540.70</t>
  </si>
  <si>
    <t>2613.70 - 2615.40</t>
  </si>
  <si>
    <t>2835.50 - 2835.80</t>
  </si>
  <si>
    <t>2921.00 - 2921.60</t>
  </si>
  <si>
    <t>Mode(S)</t>
  </si>
  <si>
    <t>Filter</t>
  </si>
  <si>
    <t>Filter 6 &amp; 8 (7minutes)</t>
  </si>
  <si>
    <t>All others (2minutes)</t>
  </si>
  <si>
    <t xml:space="preserve">Since these spectra are coadded we use the full scan time for calculating delta sza (i.e. halfway between two scans is one scan time) Start of observations: March. End of observations: September </t>
  </si>
  <si>
    <t>January</t>
  </si>
  <si>
    <t>Ndays</t>
  </si>
  <si>
    <t>Avg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</si>
  <si>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</si>
  <si>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</si>
  <si>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</si>
  <si>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</si>
  <si>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</si>
  <si>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</si>
  <si>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</si>
  <si>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</si>
  <si>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</si>
  <si>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</si>
  <si>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</si>
  <si>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 min</t>
  </si>
  <si>
    <t>1 min</t>
  </si>
  <si>
    <t>10-15%</t>
  </si>
  <si>
    <t>10-20%</t>
  </si>
  <si>
    <t>AllMnths_Mean [K]</t>
  </si>
  <si>
    <t>AllMnths_STD [K]</t>
  </si>
  <si>
    <t>Mar_Mean [K]</t>
  </si>
  <si>
    <t>Mar_STD [K]</t>
  </si>
  <si>
    <t>Apr_Mean [K]</t>
  </si>
  <si>
    <t>Apr_STD [K]</t>
  </si>
  <si>
    <t>May_Mean [K]</t>
  </si>
  <si>
    <t>May_STD [K]</t>
  </si>
  <si>
    <t>Jun_Mean [K]</t>
  </si>
  <si>
    <t>Jun_STD [K]</t>
  </si>
  <si>
    <t>Jul_Mean [K]</t>
  </si>
  <si>
    <t>Jul_STD [K]</t>
  </si>
  <si>
    <t>Aug_Mean [K]</t>
  </si>
  <si>
    <t>Aug_STD [K]</t>
  </si>
  <si>
    <t>Sept_Mean [K]</t>
  </si>
  <si>
    <t>Sept_STD [K]</t>
  </si>
  <si>
    <t>Oct_Mean [K]</t>
  </si>
  <si>
    <t>Oct_STD [K]</t>
  </si>
  <si>
    <t xml:space="preserve">Month </t>
  </si>
  <si>
    <t>Number Obs</t>
  </si>
  <si>
    <t>All Months</t>
  </si>
  <si>
    <t>Dofs</t>
  </si>
  <si>
    <t>Alt</t>
  </si>
  <si>
    <t>From NCEP_nmc</t>
  </si>
  <si>
    <t>Temperature Error [K]</t>
  </si>
  <si>
    <t>Height [km]</t>
  </si>
  <si>
    <t>Altitude</t>
  </si>
  <si>
    <t>Temp</t>
  </si>
  <si>
    <t>Interpolation</t>
  </si>
  <si>
    <t>set 10%</t>
  </si>
  <si>
    <t>3250.200 - 3251.200</t>
  </si>
  <si>
    <t>3268.2500 - 3268.7500</t>
  </si>
  <si>
    <t>3304.7 - 3305.400</t>
  </si>
  <si>
    <t>H2CO</t>
  </si>
  <si>
    <t>2763.00 - 2770.00</t>
  </si>
  <si>
    <t>2778.00 - 2779.00</t>
  </si>
  <si>
    <t>2780.70 - 2781.35</t>
  </si>
  <si>
    <t>2833.04 - 2833.40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</si>
</sst>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1"/>
      <name val="Symbol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FF0000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8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0" fillId="0" borderId="0" xfId="0" applyFont="1"/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_MaunaLoa_S_12UT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69"/>
  <sheetViews>
    <sheetView showGridLines="0" topLeftCell="B35" workbookViewId="0">
      <selection activeCell="L23" sqref="L23"/>
    </sheetView>
  </sheetViews>
  <sheetFormatPr baseColWidth="10" defaultRowHeight="15" x14ac:dyDescent="0"/>
  <cols>
    <col min="2" max="2" width="14.6640625" bestFit="1" customWidth="1"/>
    <col min="4" max="4" width="15.5" bestFit="1" customWidth="1"/>
    <col min="5" max="5" width="17.5" bestFit="1" customWidth="1"/>
    <col min="6" max="6" width="4" customWidth="1"/>
    <col min="7" max="8" width="19.6640625" customWidth="1"/>
    <col min="9" max="9" width="15.1640625" bestFit="1" customWidth="1"/>
    <col min="10" max="10" width="15.1640625" customWidth="1"/>
    <col min="11" max="11" width="8" customWidth="1"/>
    <col min="12" max="12" width="14.83203125" bestFit="1" customWidth="1"/>
    <col min="13" max="13" width="19.1640625" bestFit="1" customWidth="1"/>
    <col min="14" max="14" width="15.33203125" bestFit="1" customWidth="1"/>
    <col min="15" max="15" width="17.33203125" bestFit="1" customWidth="1"/>
    <col min="16" max="16" width="15.33203125" customWidth="1"/>
  </cols>
  <sheetData>
    <row r="3" spans="3:15" ht="18">
      <c r="C3" s="49" t="s">
        <v>53</v>
      </c>
      <c r="D3" s="49"/>
      <c r="E3" s="49"/>
      <c r="F3" s="22"/>
      <c r="G3" s="49" t="s">
        <v>54</v>
      </c>
      <c r="H3" s="49"/>
      <c r="I3" s="49"/>
      <c r="J3" s="40"/>
      <c r="L3" s="3" t="s">
        <v>132</v>
      </c>
      <c r="M3" t="s">
        <v>53</v>
      </c>
    </row>
    <row r="4" spans="3:15">
      <c r="C4" s="48" t="s">
        <v>0</v>
      </c>
      <c r="D4" s="48"/>
      <c r="E4" s="48"/>
      <c r="G4" s="48" t="s">
        <v>0</v>
      </c>
      <c r="H4" s="48"/>
      <c r="I4" s="48"/>
      <c r="J4" s="39"/>
    </row>
    <row r="5" spans="3:15" ht="16" thickBot="1">
      <c r="C5" s="4" t="s">
        <v>3</v>
      </c>
      <c r="D5" s="4" t="s">
        <v>1</v>
      </c>
      <c r="E5" s="4" t="s">
        <v>2</v>
      </c>
      <c r="G5" s="4" t="s">
        <v>3</v>
      </c>
      <c r="H5" s="4" t="s">
        <v>1</v>
      </c>
      <c r="I5" s="4" t="s">
        <v>2</v>
      </c>
      <c r="J5" s="41"/>
      <c r="L5" s="44" t="s">
        <v>134</v>
      </c>
      <c r="M5" s="44" t="s">
        <v>133</v>
      </c>
    </row>
    <row r="6" spans="3:15" ht="16" thickTop="1">
      <c r="C6" s="2">
        <v>113</v>
      </c>
      <c r="D6" s="2">
        <v>1</v>
      </c>
      <c r="E6" s="2">
        <v>10</v>
      </c>
      <c r="G6" s="6">
        <v>113</v>
      </c>
      <c r="H6" s="39">
        <v>1</v>
      </c>
      <c r="I6" s="39">
        <v>10</v>
      </c>
      <c r="J6" s="9"/>
      <c r="L6">
        <v>6.1295000000000002E-2</v>
      </c>
      <c r="M6" s="47">
        <v>2</v>
      </c>
      <c r="N6" s="47"/>
    </row>
    <row r="7" spans="3:15">
      <c r="C7" s="2">
        <v>100.25</v>
      </c>
      <c r="D7" s="2">
        <v>1</v>
      </c>
      <c r="E7" s="2">
        <v>9</v>
      </c>
      <c r="G7" s="6">
        <v>100.25</v>
      </c>
      <c r="H7" s="39">
        <v>1</v>
      </c>
      <c r="I7" s="39">
        <v>9</v>
      </c>
      <c r="J7" s="9"/>
      <c r="L7">
        <v>1.2425820000000001</v>
      </c>
      <c r="M7" s="47">
        <v>2</v>
      </c>
      <c r="N7" s="47"/>
    </row>
    <row r="8" spans="3:15">
      <c r="C8" s="2">
        <v>89.85</v>
      </c>
      <c r="D8" s="2">
        <v>1</v>
      </c>
      <c r="E8" s="2">
        <v>8</v>
      </c>
      <c r="G8" s="6">
        <v>89.85</v>
      </c>
      <c r="H8" s="39">
        <v>1</v>
      </c>
      <c r="I8" s="39">
        <v>8</v>
      </c>
      <c r="J8" s="9"/>
      <c r="L8">
        <v>2.6413670000000002</v>
      </c>
      <c r="M8" s="47">
        <v>2</v>
      </c>
      <c r="N8" s="47"/>
      <c r="O8" s="3"/>
    </row>
    <row r="9" spans="3:15">
      <c r="C9" s="2">
        <v>81.099999999999994</v>
      </c>
      <c r="D9" s="2">
        <v>1</v>
      </c>
      <c r="E9" s="2">
        <v>7</v>
      </c>
      <c r="G9" s="6">
        <v>81.099999999999994</v>
      </c>
      <c r="H9" s="39">
        <v>1</v>
      </c>
      <c r="I9" s="39">
        <v>7</v>
      </c>
      <c r="J9" s="9"/>
      <c r="L9">
        <v>4.9894870000000004</v>
      </c>
      <c r="M9" s="47">
        <v>2</v>
      </c>
      <c r="N9" s="47"/>
      <c r="O9" s="3"/>
    </row>
    <row r="10" spans="3:15">
      <c r="C10" s="2">
        <v>73.385000000000005</v>
      </c>
      <c r="D10" s="2">
        <v>1</v>
      </c>
      <c r="E10" s="2">
        <v>6</v>
      </c>
      <c r="G10" s="6">
        <v>73.385000000000005</v>
      </c>
      <c r="H10" s="39">
        <v>1</v>
      </c>
      <c r="I10" s="39">
        <v>6</v>
      </c>
      <c r="J10" s="9"/>
      <c r="L10">
        <v>6.468388</v>
      </c>
      <c r="M10" s="47">
        <v>2</v>
      </c>
      <c r="N10" s="47"/>
      <c r="O10" s="3"/>
    </row>
    <row r="11" spans="3:15">
      <c r="C11" s="2">
        <v>66.584999999999994</v>
      </c>
      <c r="D11" s="2">
        <v>1</v>
      </c>
      <c r="E11" s="2">
        <v>5</v>
      </c>
      <c r="G11" s="6">
        <v>66.584999999999994</v>
      </c>
      <c r="H11" s="39">
        <v>1</v>
      </c>
      <c r="I11" s="39">
        <v>5</v>
      </c>
      <c r="J11" s="9"/>
      <c r="L11">
        <v>8.2805419999999987</v>
      </c>
      <c r="M11" s="47">
        <v>2</v>
      </c>
      <c r="N11" s="47"/>
      <c r="O11" s="3"/>
    </row>
    <row r="12" spans="3:15">
      <c r="C12" s="2">
        <v>60.59</v>
      </c>
      <c r="D12" s="2">
        <v>1</v>
      </c>
      <c r="E12" s="2">
        <v>4</v>
      </c>
      <c r="G12" s="6">
        <v>60.59</v>
      </c>
      <c r="H12" s="39">
        <v>1</v>
      </c>
      <c r="I12" s="39">
        <v>4</v>
      </c>
      <c r="J12" s="9"/>
      <c r="L12">
        <v>9.4039459999999995</v>
      </c>
      <c r="M12" s="47">
        <v>2</v>
      </c>
      <c r="N12" s="47"/>
      <c r="O12" s="3"/>
    </row>
    <row r="13" spans="3:15">
      <c r="C13" s="2">
        <v>55.314999999999998</v>
      </c>
      <c r="D13" s="2">
        <v>1</v>
      </c>
      <c r="E13" s="2">
        <v>3</v>
      </c>
      <c r="G13" s="6">
        <v>55.314999999999998</v>
      </c>
      <c r="H13" s="39">
        <v>1</v>
      </c>
      <c r="I13" s="39">
        <v>3</v>
      </c>
      <c r="J13" s="9"/>
      <c r="L13">
        <v>10.785563</v>
      </c>
      <c r="M13" s="47">
        <v>2</v>
      </c>
      <c r="N13" s="47"/>
      <c r="O13" s="3"/>
    </row>
    <row r="14" spans="3:15">
      <c r="C14" s="2">
        <v>50.7</v>
      </c>
      <c r="D14" s="2">
        <v>1</v>
      </c>
      <c r="E14" s="2">
        <v>2</v>
      </c>
      <c r="G14" s="6">
        <v>50.7</v>
      </c>
      <c r="H14" s="39">
        <v>1</v>
      </c>
      <c r="I14" s="39">
        <v>2</v>
      </c>
      <c r="J14" s="9"/>
      <c r="L14">
        <v>12.566812000000001</v>
      </c>
      <c r="M14" s="47">
        <v>2</v>
      </c>
      <c r="N14" s="47"/>
      <c r="O14" s="3"/>
    </row>
    <row r="15" spans="3:15">
      <c r="C15" s="2">
        <v>46.68</v>
      </c>
      <c r="D15" s="2">
        <v>0.7</v>
      </c>
      <c r="E15" s="2">
        <v>2</v>
      </c>
      <c r="G15" s="6">
        <v>46.68</v>
      </c>
      <c r="H15" s="39">
        <v>0.7</v>
      </c>
      <c r="I15" s="39">
        <v>2</v>
      </c>
      <c r="J15" s="9"/>
      <c r="L15">
        <v>15.050986999999999</v>
      </c>
      <c r="M15" s="47">
        <v>2</v>
      </c>
      <c r="N15" s="47"/>
      <c r="O15" s="3"/>
    </row>
    <row r="16" spans="3:15">
      <c r="C16" s="2">
        <v>43.19</v>
      </c>
      <c r="D16" s="39">
        <v>0.7</v>
      </c>
      <c r="E16" s="2">
        <v>2</v>
      </c>
      <c r="G16" s="6">
        <v>43.19</v>
      </c>
      <c r="H16" s="39">
        <v>0.7</v>
      </c>
      <c r="I16" s="39">
        <v>2</v>
      </c>
      <c r="J16" s="9"/>
      <c r="L16">
        <v>17.220078000000001</v>
      </c>
      <c r="M16" s="47">
        <v>2.5</v>
      </c>
      <c r="N16" s="47"/>
      <c r="O16" s="3"/>
    </row>
    <row r="17" spans="3:15">
      <c r="C17" s="2">
        <v>40.17</v>
      </c>
      <c r="D17" s="39">
        <v>0.7</v>
      </c>
      <c r="E17" s="2">
        <v>2</v>
      </c>
      <c r="G17" s="6">
        <v>40.17</v>
      </c>
      <c r="H17" s="39">
        <v>0.7</v>
      </c>
      <c r="I17" s="39">
        <v>2</v>
      </c>
      <c r="J17" s="9"/>
      <c r="L17">
        <v>19.259083999999998</v>
      </c>
      <c r="M17" s="47">
        <v>2.5</v>
      </c>
      <c r="N17" s="47"/>
      <c r="O17" s="3"/>
    </row>
    <row r="18" spans="3:15">
      <c r="C18" s="2">
        <v>37.555</v>
      </c>
      <c r="D18" s="39">
        <v>0.7</v>
      </c>
      <c r="E18" s="2">
        <v>2</v>
      </c>
      <c r="G18" s="6">
        <v>37.555</v>
      </c>
      <c r="H18" s="39">
        <v>0.7</v>
      </c>
      <c r="I18" s="39">
        <v>2</v>
      </c>
      <c r="J18" s="9"/>
      <c r="L18">
        <v>22.358895</v>
      </c>
      <c r="M18" s="47">
        <v>3</v>
      </c>
      <c r="N18" s="47"/>
      <c r="O18" s="3"/>
    </row>
    <row r="19" spans="3:15">
      <c r="C19" s="2">
        <v>35.284999999999997</v>
      </c>
      <c r="D19" s="39">
        <v>0.7</v>
      </c>
      <c r="E19" s="2">
        <v>2</v>
      </c>
      <c r="G19" s="6">
        <v>35.284999999999997</v>
      </c>
      <c r="H19" s="39">
        <v>0.7</v>
      </c>
      <c r="I19" s="39">
        <v>2</v>
      </c>
      <c r="J19" s="9"/>
      <c r="L19">
        <v>29.062842</v>
      </c>
      <c r="M19" s="47">
        <v>3</v>
      </c>
      <c r="N19" s="47"/>
      <c r="O19" s="3"/>
    </row>
    <row r="20" spans="3:15">
      <c r="C20" s="2">
        <v>33.299999999999997</v>
      </c>
      <c r="D20" s="39">
        <v>0.7</v>
      </c>
      <c r="E20" s="2">
        <v>2</v>
      </c>
      <c r="G20" s="6">
        <v>33.299999999999997</v>
      </c>
      <c r="H20" s="39">
        <v>0.7</v>
      </c>
      <c r="I20" s="39">
        <v>2</v>
      </c>
      <c r="J20" s="9"/>
      <c r="L20">
        <v>33.371523000000003</v>
      </c>
      <c r="M20" s="47">
        <v>5</v>
      </c>
      <c r="N20" s="47"/>
      <c r="O20" s="3"/>
    </row>
    <row r="21" spans="3:15">
      <c r="C21" s="2">
        <v>31.53</v>
      </c>
      <c r="D21" s="39">
        <v>0.7</v>
      </c>
      <c r="E21" s="2">
        <v>2</v>
      </c>
      <c r="G21" s="6">
        <v>31.53</v>
      </c>
      <c r="H21" s="39">
        <v>0.7</v>
      </c>
      <c r="I21" s="39">
        <v>2</v>
      </c>
      <c r="J21" s="9"/>
      <c r="L21">
        <v>39.214866999999998</v>
      </c>
      <c r="M21" s="47">
        <v>6</v>
      </c>
      <c r="N21" s="47"/>
      <c r="O21" s="3"/>
    </row>
    <row r="22" spans="3:15">
      <c r="C22" s="5">
        <v>29.914999999999999</v>
      </c>
      <c r="D22" s="5">
        <v>0.32</v>
      </c>
      <c r="E22" s="5">
        <v>1.7689999999999999</v>
      </c>
      <c r="G22" s="6">
        <v>29.914999999999999</v>
      </c>
      <c r="H22" s="9">
        <v>0.6</v>
      </c>
      <c r="I22" s="9">
        <v>2</v>
      </c>
      <c r="J22" s="9"/>
      <c r="L22">
        <v>43.929137000000004</v>
      </c>
      <c r="M22" s="47">
        <v>7</v>
      </c>
      <c r="N22" s="47"/>
      <c r="O22" s="3"/>
    </row>
    <row r="23" spans="3:15">
      <c r="C23" s="1">
        <v>28.4</v>
      </c>
      <c r="D23" s="1">
        <v>0.66500000000000004</v>
      </c>
      <c r="E23" s="1">
        <v>1.387</v>
      </c>
      <c r="G23" s="6">
        <v>28.4</v>
      </c>
      <c r="H23" s="9">
        <v>0.5</v>
      </c>
      <c r="I23" s="9">
        <v>2</v>
      </c>
      <c r="J23" s="9"/>
      <c r="L23">
        <v>50.470562000000001</v>
      </c>
      <c r="M23" s="47">
        <v>9</v>
      </c>
      <c r="N23" s="47"/>
      <c r="O23" s="3"/>
    </row>
    <row r="24" spans="3:15">
      <c r="C24" s="1">
        <v>26.94</v>
      </c>
      <c r="D24" s="1">
        <v>0.90700000000000003</v>
      </c>
      <c r="E24" s="1">
        <v>1.639</v>
      </c>
      <c r="G24" s="6">
        <v>26.94</v>
      </c>
      <c r="H24" s="9">
        <v>0.4</v>
      </c>
      <c r="I24" s="9">
        <v>2</v>
      </c>
      <c r="J24" s="9"/>
      <c r="K24" s="3"/>
      <c r="M24" s="3"/>
      <c r="N24" s="3"/>
      <c r="O24" s="3"/>
    </row>
    <row r="25" spans="3:15">
      <c r="C25" s="1">
        <v>25.515000000000001</v>
      </c>
      <c r="D25" s="1">
        <v>0.57199999999999995</v>
      </c>
      <c r="E25" s="1">
        <v>1.5389999999999999</v>
      </c>
      <c r="G25" s="6">
        <v>25.515000000000001</v>
      </c>
      <c r="H25" s="9">
        <v>0.4</v>
      </c>
      <c r="I25" s="9">
        <v>2</v>
      </c>
      <c r="J25" s="9"/>
      <c r="K25" s="3"/>
      <c r="M25" s="3"/>
      <c r="N25" s="3"/>
      <c r="O25" s="3"/>
    </row>
    <row r="26" spans="3:15">
      <c r="C26" s="1">
        <v>24.125</v>
      </c>
      <c r="D26" s="1">
        <v>0.18099999999999999</v>
      </c>
      <c r="E26" s="1">
        <v>1.4079999999999999</v>
      </c>
      <c r="G26" s="38">
        <v>24.125</v>
      </c>
      <c r="H26" s="38">
        <v>0.47899999999999998</v>
      </c>
      <c r="I26" s="38">
        <v>2.0379999999999998</v>
      </c>
      <c r="J26" s="41">
        <f>SQRT(H26^2+I26^2)</f>
        <v>2.0935340933455082</v>
      </c>
      <c r="K26" s="3"/>
      <c r="L26" s="3"/>
      <c r="M26" s="3"/>
      <c r="N26" s="3"/>
      <c r="O26" s="3"/>
    </row>
    <row r="27" spans="3:15">
      <c r="C27" s="1">
        <v>22.77</v>
      </c>
      <c r="D27" s="1">
        <v>0.16800000000000001</v>
      </c>
      <c r="E27" s="1">
        <v>1.3740000000000001</v>
      </c>
      <c r="G27" s="6">
        <v>22.77</v>
      </c>
      <c r="H27" s="6">
        <v>1E-3</v>
      </c>
      <c r="I27" s="6">
        <v>1.784</v>
      </c>
      <c r="J27" s="41">
        <f t="shared" ref="J27:J46" si="0">SQRT(H27^2+I27^2)</f>
        <v>1.7840002802690365</v>
      </c>
      <c r="K27" s="3"/>
      <c r="L27" s="3"/>
      <c r="M27" s="3"/>
      <c r="N27" s="3"/>
      <c r="O27" s="3"/>
    </row>
    <row r="28" spans="3:15">
      <c r="C28" s="1">
        <v>21.45</v>
      </c>
      <c r="D28" s="1">
        <v>0.17599999999999999</v>
      </c>
      <c r="E28" s="1">
        <v>1.1870000000000001</v>
      </c>
      <c r="G28" s="6">
        <v>21.45</v>
      </c>
      <c r="H28" s="6">
        <v>0.25</v>
      </c>
      <c r="I28" s="6">
        <v>1.911</v>
      </c>
      <c r="J28" s="41">
        <f t="shared" si="0"/>
        <v>1.9272833211544171</v>
      </c>
      <c r="K28" s="3"/>
      <c r="L28" s="3"/>
      <c r="M28" s="3"/>
      <c r="N28" s="3"/>
      <c r="O28" s="3"/>
    </row>
    <row r="29" spans="3:15">
      <c r="C29" s="1">
        <v>20.170000000000002</v>
      </c>
      <c r="D29" s="1">
        <v>0.23200000000000001</v>
      </c>
      <c r="E29" s="1">
        <v>1.171</v>
      </c>
      <c r="G29" s="6">
        <v>20.170000000000002</v>
      </c>
      <c r="H29" s="6">
        <v>0.16600000000000001</v>
      </c>
      <c r="I29" s="6">
        <v>2.1280000000000001</v>
      </c>
      <c r="J29" s="41">
        <f t="shared" si="0"/>
        <v>2.1344648041136685</v>
      </c>
      <c r="K29" s="3"/>
      <c r="L29" s="39"/>
      <c r="M29" s="3"/>
      <c r="N29" s="3"/>
      <c r="O29" s="3"/>
    </row>
    <row r="30" spans="3:15">
      <c r="C30" s="1">
        <v>18.925000000000001</v>
      </c>
      <c r="D30" s="1">
        <v>0.27700000000000002</v>
      </c>
      <c r="E30" s="1">
        <v>1.0649999999999999</v>
      </c>
      <c r="G30" s="6">
        <v>18.925000000000001</v>
      </c>
      <c r="H30" s="6">
        <v>0.627</v>
      </c>
      <c r="I30" s="6">
        <v>2.2480000000000002</v>
      </c>
      <c r="J30" s="41">
        <f t="shared" si="0"/>
        <v>2.3338022624035655</v>
      </c>
      <c r="K30" s="3"/>
      <c r="L30" s="39"/>
      <c r="M30" s="3"/>
      <c r="N30" s="3"/>
      <c r="O30" s="3"/>
    </row>
    <row r="31" spans="3:15">
      <c r="C31" s="1">
        <v>17.715</v>
      </c>
      <c r="D31" s="1">
        <v>0.40699999999999997</v>
      </c>
      <c r="E31" s="1">
        <v>1.123</v>
      </c>
      <c r="G31" s="6">
        <v>17.715</v>
      </c>
      <c r="H31" s="6">
        <v>0.36</v>
      </c>
      <c r="I31" s="6">
        <v>2.177</v>
      </c>
      <c r="J31" s="41">
        <f t="shared" si="0"/>
        <v>2.2065649775159581</v>
      </c>
      <c r="K31" s="3"/>
      <c r="L31" s="39"/>
      <c r="M31" s="3"/>
      <c r="N31" s="3"/>
      <c r="O31" s="3"/>
    </row>
    <row r="32" spans="3:15">
      <c r="C32" s="1">
        <v>16.54</v>
      </c>
      <c r="D32" s="1">
        <v>0.52300000000000002</v>
      </c>
      <c r="E32" s="1">
        <v>1.0389999999999999</v>
      </c>
      <c r="G32" s="6">
        <v>16.54</v>
      </c>
      <c r="H32" s="6">
        <v>0.313</v>
      </c>
      <c r="I32" s="6">
        <v>2.7629999999999999</v>
      </c>
      <c r="J32" s="41">
        <f t="shared" si="0"/>
        <v>2.780672220884727</v>
      </c>
      <c r="K32" s="3"/>
      <c r="L32" s="39"/>
      <c r="M32" s="3"/>
      <c r="N32" s="3"/>
      <c r="O32" s="3"/>
    </row>
    <row r="33" spans="3:15">
      <c r="C33" s="1">
        <v>15.4</v>
      </c>
      <c r="D33" s="1">
        <v>0.36799999999999999</v>
      </c>
      <c r="E33" s="1">
        <v>1.1479999999999999</v>
      </c>
      <c r="G33" s="6">
        <v>15.4</v>
      </c>
      <c r="H33" s="6">
        <v>0.377</v>
      </c>
      <c r="I33" s="6">
        <v>2.085</v>
      </c>
      <c r="J33" s="41">
        <f t="shared" si="0"/>
        <v>2.1188095714339217</v>
      </c>
      <c r="K33" s="3"/>
      <c r="L33" s="39"/>
      <c r="M33" s="3"/>
      <c r="N33" s="3"/>
      <c r="O33" s="3"/>
    </row>
    <row r="34" spans="3:15">
      <c r="C34" s="1">
        <v>14.3</v>
      </c>
      <c r="D34" s="1">
        <v>0.23400000000000001</v>
      </c>
      <c r="E34" s="1">
        <v>1.214</v>
      </c>
      <c r="G34" s="6">
        <v>14.3</v>
      </c>
      <c r="H34" s="6">
        <v>0.41399999999999998</v>
      </c>
      <c r="I34" s="6">
        <v>2.5110000000000001</v>
      </c>
      <c r="J34" s="41">
        <f t="shared" si="0"/>
        <v>2.5449001945066532</v>
      </c>
      <c r="K34" s="3"/>
      <c r="L34" s="48" t="s">
        <v>137</v>
      </c>
      <c r="M34" s="48"/>
      <c r="N34" s="3"/>
      <c r="O34" s="3"/>
    </row>
    <row r="35" spans="3:15">
      <c r="C35" s="1">
        <v>13.234999999999999</v>
      </c>
      <c r="D35" s="1">
        <v>4.4999999999999998E-2</v>
      </c>
      <c r="E35" s="1">
        <v>1.427</v>
      </c>
      <c r="G35" s="6">
        <v>13.234999999999999</v>
      </c>
      <c r="H35" s="6">
        <v>2.7E-2</v>
      </c>
      <c r="I35" s="6">
        <v>2.0960000000000001</v>
      </c>
      <c r="J35" s="41">
        <f t="shared" si="0"/>
        <v>2.0961738954581035</v>
      </c>
      <c r="K35" s="3"/>
      <c r="L35" s="39" t="s">
        <v>135</v>
      </c>
      <c r="M35" s="3" t="s">
        <v>136</v>
      </c>
      <c r="N35" s="3"/>
      <c r="O35" s="3"/>
    </row>
    <row r="36" spans="3:15">
      <c r="C36" s="1">
        <v>12.205</v>
      </c>
      <c r="D36" s="1">
        <v>0.57099999999999995</v>
      </c>
      <c r="E36" s="1">
        <v>1.544</v>
      </c>
      <c r="G36" s="6">
        <v>12.205</v>
      </c>
      <c r="H36" s="6">
        <v>0.504</v>
      </c>
      <c r="I36" s="6">
        <v>2.286</v>
      </c>
      <c r="J36" s="41">
        <f t="shared" si="0"/>
        <v>2.3408998269896131</v>
      </c>
      <c r="K36" s="3"/>
      <c r="L36" s="45">
        <v>17</v>
      </c>
      <c r="M36" s="46">
        <f ca="1">FORECAST(L36,OFFSET(M6:M23,MATCH(L36,L6:L23,1)-1,0,2),OFFSET(L6:L23,MATCH(L36,L6:L23,1)-1,0,2))</f>
        <v>2.4492695327213103</v>
      </c>
      <c r="N36" s="3"/>
      <c r="O36" s="3"/>
    </row>
    <row r="37" spans="3:15">
      <c r="C37" s="1">
        <v>11.21</v>
      </c>
      <c r="D37" s="1">
        <v>0.61199999999999999</v>
      </c>
      <c r="E37" s="1">
        <v>2.0499999999999998</v>
      </c>
      <c r="G37" s="6">
        <v>11.21</v>
      </c>
      <c r="H37" s="6">
        <v>0.64100000000000001</v>
      </c>
      <c r="I37" s="6">
        <v>1.96</v>
      </c>
      <c r="J37" s="41">
        <f t="shared" si="0"/>
        <v>2.0621544559028551</v>
      </c>
      <c r="K37" s="3"/>
      <c r="L37" s="39"/>
      <c r="M37" s="3"/>
      <c r="N37" s="3"/>
      <c r="O37" s="3"/>
    </row>
    <row r="38" spans="3:15">
      <c r="C38" s="1">
        <v>10.25</v>
      </c>
      <c r="D38" s="1">
        <v>0.98099999999999998</v>
      </c>
      <c r="E38" s="1">
        <v>2.774</v>
      </c>
      <c r="G38" s="6">
        <v>10.249000000000001</v>
      </c>
      <c r="H38" s="6">
        <v>0.66100000000000003</v>
      </c>
      <c r="I38" s="6">
        <v>2.1349999999999998</v>
      </c>
      <c r="J38" s="41">
        <f t="shared" si="0"/>
        <v>2.2349823265520468</v>
      </c>
      <c r="K38" s="3"/>
      <c r="L38" s="39"/>
      <c r="M38" s="3"/>
      <c r="N38" s="3"/>
      <c r="O38" s="3"/>
    </row>
    <row r="39" spans="3:15">
      <c r="C39" s="1">
        <v>9.3279999999999994</v>
      </c>
      <c r="D39" s="1">
        <v>0.14299999999999999</v>
      </c>
      <c r="E39" s="1">
        <v>2.9670000000000001</v>
      </c>
      <c r="G39" s="6">
        <v>9.3249999999999993</v>
      </c>
      <c r="H39" s="6">
        <v>0.61</v>
      </c>
      <c r="I39" s="6">
        <v>2.3620000000000001</v>
      </c>
      <c r="J39" s="41">
        <f t="shared" si="0"/>
        <v>2.4394966693971933</v>
      </c>
      <c r="K39" s="3"/>
      <c r="L39" s="39"/>
      <c r="M39" s="3"/>
      <c r="N39" s="3"/>
      <c r="O39" s="3"/>
    </row>
    <row r="40" spans="3:15">
      <c r="C40" s="1">
        <v>8.44</v>
      </c>
      <c r="D40" s="1">
        <v>0.17699999999999999</v>
      </c>
      <c r="E40" s="1">
        <v>2.2280000000000002</v>
      </c>
      <c r="G40" s="6">
        <v>8.4320000000000004</v>
      </c>
      <c r="H40" s="6">
        <v>0.54400000000000004</v>
      </c>
      <c r="I40" s="6">
        <v>2.1949999999999998</v>
      </c>
      <c r="J40" s="41">
        <f t="shared" si="0"/>
        <v>2.2614068629948041</v>
      </c>
      <c r="K40" s="3"/>
      <c r="L40" s="39"/>
      <c r="M40" s="3"/>
      <c r="N40" s="3"/>
      <c r="O40" s="3"/>
    </row>
    <row r="41" spans="3:15">
      <c r="C41" s="1">
        <v>7.585</v>
      </c>
      <c r="D41" s="1">
        <v>0.48599999999999999</v>
      </c>
      <c r="E41" s="1">
        <v>1.9550000000000001</v>
      </c>
      <c r="G41" s="6">
        <v>7.57</v>
      </c>
      <c r="H41" s="6">
        <v>0.47899999999999998</v>
      </c>
      <c r="I41" s="6">
        <v>2.3530000000000002</v>
      </c>
      <c r="J41" s="41">
        <f t="shared" si="0"/>
        <v>2.4012600858715829</v>
      </c>
      <c r="K41" s="3"/>
      <c r="L41" s="39"/>
      <c r="M41" s="3"/>
      <c r="N41" s="3"/>
      <c r="O41" s="3"/>
    </row>
    <row r="42" spans="3:15">
      <c r="C42" s="1">
        <v>6.7629999999999999</v>
      </c>
      <c r="D42" s="1">
        <v>0.127</v>
      </c>
      <c r="E42" s="1">
        <v>2.1709999999999998</v>
      </c>
      <c r="G42" s="6">
        <v>6.7389999999999999</v>
      </c>
      <c r="H42" s="6">
        <v>0.434</v>
      </c>
      <c r="I42" s="6">
        <v>2.0489999999999999</v>
      </c>
      <c r="J42" s="41">
        <f t="shared" si="0"/>
        <v>2.0944586412722499</v>
      </c>
      <c r="K42" s="3"/>
      <c r="L42" s="39"/>
      <c r="M42" s="3"/>
      <c r="N42" s="3"/>
      <c r="O42" s="3"/>
    </row>
    <row r="43" spans="3:15">
      <c r="C43" s="1">
        <v>5.9749999999999996</v>
      </c>
      <c r="D43" s="1">
        <v>0.27100000000000002</v>
      </c>
      <c r="E43" s="1">
        <v>2.1659999999999999</v>
      </c>
      <c r="G43" s="6">
        <v>5.9379999999999997</v>
      </c>
      <c r="H43" s="6">
        <v>0.39</v>
      </c>
      <c r="I43" s="6">
        <v>2.048</v>
      </c>
      <c r="J43" s="41">
        <f t="shared" si="0"/>
        <v>2.0848031082095018</v>
      </c>
      <c r="K43" s="3"/>
      <c r="L43" s="39"/>
      <c r="M43" s="3"/>
      <c r="N43" s="3"/>
      <c r="O43" s="3"/>
    </row>
    <row r="44" spans="3:15">
      <c r="C44" s="1">
        <v>5.2249999999999996</v>
      </c>
      <c r="D44" s="1">
        <v>0.17100000000000001</v>
      </c>
      <c r="E44" s="1">
        <v>2.1440000000000001</v>
      </c>
      <c r="G44" s="6">
        <v>5.1740000000000004</v>
      </c>
      <c r="H44" s="6">
        <v>0.498</v>
      </c>
      <c r="I44" s="6">
        <v>1.8260000000000001</v>
      </c>
      <c r="J44" s="41">
        <f t="shared" si="0"/>
        <v>1.8926912056645691</v>
      </c>
      <c r="K44" s="3"/>
      <c r="L44" s="39"/>
      <c r="M44" s="3"/>
      <c r="N44" s="3"/>
      <c r="O44" s="3"/>
    </row>
    <row r="45" spans="3:15">
      <c r="C45" s="1">
        <v>4.508</v>
      </c>
      <c r="D45" s="1">
        <v>0.7</v>
      </c>
      <c r="E45" s="1">
        <v>2.218</v>
      </c>
      <c r="G45" s="6">
        <v>4.4409999999999998</v>
      </c>
      <c r="H45" s="6">
        <v>0.623</v>
      </c>
      <c r="I45" s="6">
        <v>1.7629999999999999</v>
      </c>
      <c r="J45" s="41">
        <f t="shared" si="0"/>
        <v>1.8698390305050325</v>
      </c>
      <c r="K45" s="3"/>
      <c r="L45" s="39"/>
      <c r="M45" s="3"/>
      <c r="N45" s="3"/>
      <c r="O45" s="3"/>
    </row>
    <row r="46" spans="3:15">
      <c r="C46" s="1">
        <v>3.8250000000000002</v>
      </c>
      <c r="D46" s="1">
        <v>0.92800000000000005</v>
      </c>
      <c r="E46" s="1">
        <v>2.2280000000000002</v>
      </c>
      <c r="G46" s="6">
        <v>3.738</v>
      </c>
      <c r="H46" s="6">
        <v>0.74299999999999999</v>
      </c>
      <c r="I46" s="6">
        <v>1.9259999999999999</v>
      </c>
      <c r="J46" s="41">
        <f t="shared" si="0"/>
        <v>2.0643461434555976</v>
      </c>
      <c r="K46" s="3"/>
      <c r="L46" s="39"/>
      <c r="M46" s="3"/>
      <c r="N46" s="3"/>
      <c r="O46" s="3"/>
    </row>
    <row r="47" spans="3:15">
      <c r="C47" s="1">
        <v>3.1760000000000002</v>
      </c>
      <c r="D47" s="1">
        <v>0.73599999999999999</v>
      </c>
      <c r="E47" s="1">
        <v>2.1589999999999998</v>
      </c>
      <c r="G47" s="1"/>
      <c r="H47" s="1"/>
      <c r="I47" s="1"/>
      <c r="J47" s="1"/>
      <c r="K47" s="3"/>
      <c r="L47" s="3"/>
      <c r="M47" s="3"/>
      <c r="N47" s="3"/>
      <c r="O47" s="3"/>
    </row>
    <row r="48" spans="3:15">
      <c r="C48" s="1">
        <v>2.5590000000000002</v>
      </c>
      <c r="D48" s="1">
        <v>0.72799999999999998</v>
      </c>
      <c r="E48" s="1">
        <v>2.423</v>
      </c>
      <c r="G48" s="1"/>
      <c r="H48" s="1"/>
      <c r="I48" s="1"/>
      <c r="J48" s="1"/>
      <c r="K48" s="3"/>
      <c r="L48" s="3"/>
      <c r="M48" s="3"/>
      <c r="N48" s="3"/>
      <c r="O48" s="3"/>
    </row>
    <row r="49" spans="2:15">
      <c r="C49" s="1">
        <v>1.9810000000000001</v>
      </c>
      <c r="D49" s="1">
        <v>1.2729999999999999</v>
      </c>
      <c r="E49" s="1">
        <v>2.4790000000000001</v>
      </c>
      <c r="G49" s="1"/>
      <c r="H49" s="1"/>
      <c r="I49" s="1"/>
      <c r="J49" s="1"/>
      <c r="K49" s="3"/>
      <c r="L49" s="3"/>
      <c r="M49" s="3"/>
      <c r="N49" s="3"/>
      <c r="O49" s="3"/>
    </row>
    <row r="50" spans="2:15">
      <c r="C50" s="1">
        <v>1.4359999999999999</v>
      </c>
      <c r="D50" s="1">
        <v>1.7230000000000001</v>
      </c>
      <c r="E50" s="1">
        <v>2.4750000000000001</v>
      </c>
      <c r="G50" s="1"/>
      <c r="H50" s="1"/>
      <c r="I50" s="1"/>
      <c r="J50" s="1"/>
    </row>
    <row r="51" spans="2:15">
      <c r="C51" s="1">
        <v>0.92500000000000004</v>
      </c>
      <c r="D51" s="1">
        <v>2.2010000000000001</v>
      </c>
      <c r="E51" s="1">
        <v>2.306</v>
      </c>
      <c r="G51" s="1"/>
      <c r="H51" s="1"/>
      <c r="I51" s="1"/>
      <c r="J51" s="1"/>
    </row>
    <row r="52" spans="2:15">
      <c r="C52" s="1">
        <v>0.45200000000000001</v>
      </c>
      <c r="D52" s="1">
        <v>2.4460000000000002</v>
      </c>
      <c r="E52" s="1">
        <v>2.2599999999999998</v>
      </c>
      <c r="G52" s="1"/>
      <c r="H52" s="1"/>
      <c r="I52" s="1"/>
      <c r="J52" s="1"/>
    </row>
    <row r="56" spans="2:15" ht="16" thickBot="1">
      <c r="C56" s="4" t="s">
        <v>127</v>
      </c>
      <c r="D56" s="4" t="s">
        <v>128</v>
      </c>
      <c r="G56" s="4" t="s">
        <v>127</v>
      </c>
      <c r="H56" s="4" t="s">
        <v>128</v>
      </c>
    </row>
    <row r="57" spans="2:15" ht="16" thickTop="1">
      <c r="C57" s="23" t="s">
        <v>95</v>
      </c>
      <c r="D57" s="23">
        <v>132</v>
      </c>
      <c r="G57" s="6" t="s">
        <v>91</v>
      </c>
      <c r="H57" s="6">
        <v>546</v>
      </c>
    </row>
    <row r="58" spans="2:15">
      <c r="C58" s="23" t="s">
        <v>96</v>
      </c>
      <c r="D58" s="23">
        <v>169</v>
      </c>
      <c r="G58" s="6" t="s">
        <v>94</v>
      </c>
      <c r="H58" s="6">
        <v>500</v>
      </c>
    </row>
    <row r="59" spans="2:15">
      <c r="C59" s="23" t="s">
        <v>97</v>
      </c>
      <c r="D59" s="23">
        <v>169</v>
      </c>
      <c r="G59" s="23" t="s">
        <v>95</v>
      </c>
      <c r="H59" s="23">
        <v>543</v>
      </c>
    </row>
    <row r="60" spans="2:15">
      <c r="C60" s="23" t="s">
        <v>98</v>
      </c>
      <c r="D60" s="23">
        <v>176</v>
      </c>
      <c r="G60" s="23" t="s">
        <v>96</v>
      </c>
      <c r="H60" s="23">
        <v>528</v>
      </c>
    </row>
    <row r="61" spans="2:15">
      <c r="B61" t="s">
        <v>20</v>
      </c>
      <c r="C61" s="23" t="s">
        <v>99</v>
      </c>
      <c r="D61" s="23">
        <v>177</v>
      </c>
      <c r="G61" s="23" t="s">
        <v>97</v>
      </c>
      <c r="H61" s="23">
        <v>548</v>
      </c>
    </row>
    <row r="62" spans="2:15">
      <c r="C62" s="23" t="s">
        <v>100</v>
      </c>
      <c r="D62" s="23">
        <v>200</v>
      </c>
      <c r="G62" s="23" t="s">
        <v>98</v>
      </c>
      <c r="H62" s="23">
        <v>532</v>
      </c>
    </row>
    <row r="63" spans="2:15">
      <c r="C63" s="23" t="s">
        <v>101</v>
      </c>
      <c r="D63" s="23">
        <v>192</v>
      </c>
      <c r="G63" s="23" t="s">
        <v>99</v>
      </c>
      <c r="H63" s="23">
        <v>542</v>
      </c>
    </row>
    <row r="64" spans="2:15">
      <c r="C64" s="35" t="s">
        <v>129</v>
      </c>
      <c r="D64" s="35">
        <v>1215</v>
      </c>
      <c r="G64" s="23" t="s">
        <v>100</v>
      </c>
      <c r="H64" s="23">
        <v>550</v>
      </c>
    </row>
    <row r="65" spans="3:8">
      <c r="C65" s="6"/>
      <c r="D65" s="6"/>
      <c r="G65" s="23" t="s">
        <v>101</v>
      </c>
      <c r="H65" s="23">
        <v>534</v>
      </c>
    </row>
    <row r="66" spans="3:8">
      <c r="C66" s="6"/>
      <c r="D66" s="6"/>
      <c r="G66" s="23" t="s">
        <v>102</v>
      </c>
      <c r="H66" s="23">
        <v>544</v>
      </c>
    </row>
    <row r="67" spans="3:8">
      <c r="C67" s="6"/>
      <c r="D67" s="6"/>
      <c r="G67" s="6" t="s">
        <v>103</v>
      </c>
      <c r="H67" s="6">
        <v>529</v>
      </c>
    </row>
    <row r="68" spans="3:8">
      <c r="C68" s="6"/>
      <c r="D68" s="6"/>
      <c r="G68" s="6" t="s">
        <v>104</v>
      </c>
      <c r="H68" s="6">
        <v>545</v>
      </c>
    </row>
    <row r="69" spans="3:8">
      <c r="G69" s="36" t="s">
        <v>129</v>
      </c>
      <c r="H69" s="37">
        <v>6441</v>
      </c>
    </row>
  </sheetData>
  <mergeCells count="5">
    <mergeCell ref="G4:I4"/>
    <mergeCell ref="C3:E3"/>
    <mergeCell ref="G3:I3"/>
    <mergeCell ref="C4:E4"/>
    <mergeCell ref="L34:M3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46"/>
  <sheetViews>
    <sheetView showGridLines="0" tabSelected="1" workbookViewId="0">
      <pane ySplit="7" topLeftCell="A76" activePane="bottomLeft" state="frozen"/>
      <selection pane="bottomLeft" activeCell="E112" sqref="E112"/>
    </sheetView>
  </sheetViews>
  <sheetFormatPr baseColWidth="10" defaultRowHeight="15" x14ac:dyDescent="0"/>
  <cols>
    <col min="2" max="2" width="11" bestFit="1" customWidth="1"/>
    <col min="3" max="3" width="20.83203125" customWidth="1"/>
    <col min="4" max="4" width="14.6640625" bestFit="1" customWidth="1"/>
    <col min="6" max="6" width="15.5" bestFit="1" customWidth="1"/>
    <col min="7" max="7" width="17.5" bestFit="1" customWidth="1"/>
    <col min="8" max="8" width="15.5" bestFit="1" customWidth="1"/>
    <col min="9" max="10" width="19.6640625" customWidth="1"/>
    <col min="11" max="11" width="4.6640625" customWidth="1"/>
    <col min="12" max="12" width="12" customWidth="1"/>
    <col min="13" max="13" width="24.83203125" customWidth="1"/>
    <col min="14" max="14" width="7.6640625" customWidth="1"/>
    <col min="15" max="15" width="15.33203125" bestFit="1" customWidth="1"/>
    <col min="16" max="16" width="17.33203125" bestFit="1" customWidth="1"/>
    <col min="17" max="17" width="15.33203125" customWidth="1"/>
  </cols>
  <sheetData>
    <row r="2" spans="2:13">
      <c r="B2" s="12" t="s">
        <v>57</v>
      </c>
      <c r="C2" s="52" t="s">
        <v>12</v>
      </c>
      <c r="D2" s="52"/>
    </row>
    <row r="3" spans="2:13" ht="16">
      <c r="B3" s="13" t="s">
        <v>22</v>
      </c>
      <c r="C3" s="53" t="s">
        <v>19</v>
      </c>
      <c r="D3" s="53"/>
      <c r="J3" s="10"/>
    </row>
    <row r="4" spans="2:13">
      <c r="B4" s="12" t="s">
        <v>21</v>
      </c>
      <c r="C4" s="52" t="s">
        <v>23</v>
      </c>
      <c r="D4" s="52"/>
      <c r="J4" s="10"/>
      <c r="K4" s="10"/>
      <c r="L4" s="10"/>
    </row>
    <row r="5" spans="2:13">
      <c r="J5" s="6"/>
      <c r="K5" s="6"/>
      <c r="L5" s="6"/>
    </row>
    <row r="6" spans="2:13">
      <c r="E6" s="48" t="s">
        <v>18</v>
      </c>
      <c r="F6" s="48"/>
      <c r="G6" s="48"/>
      <c r="H6" s="48"/>
      <c r="I6" s="48"/>
      <c r="J6" s="48"/>
      <c r="K6" s="11"/>
      <c r="L6" s="48" t="s">
        <v>29</v>
      </c>
      <c r="M6" s="48"/>
    </row>
    <row r="7" spans="2:13" ht="17" thickBot="1">
      <c r="B7" s="4" t="s">
        <v>55</v>
      </c>
      <c r="C7" s="4" t="s">
        <v>56</v>
      </c>
      <c r="D7" s="4" t="s">
        <v>10</v>
      </c>
      <c r="E7" s="4" t="s">
        <v>86</v>
      </c>
      <c r="F7" s="4" t="s">
        <v>24</v>
      </c>
      <c r="G7" s="4" t="s">
        <v>25</v>
      </c>
      <c r="H7" s="4" t="s">
        <v>26</v>
      </c>
      <c r="I7" s="4" t="s">
        <v>28</v>
      </c>
      <c r="J7" s="4" t="s">
        <v>27</v>
      </c>
      <c r="L7" s="4" t="s">
        <v>30</v>
      </c>
      <c r="M7" s="4" t="s">
        <v>31</v>
      </c>
    </row>
    <row r="8" spans="2:13" ht="16" thickTop="1">
      <c r="B8" s="51" t="s">
        <v>11</v>
      </c>
      <c r="C8" s="51" t="s">
        <v>58</v>
      </c>
      <c r="D8" s="24" t="s">
        <v>11</v>
      </c>
      <c r="E8" s="24">
        <v>6</v>
      </c>
      <c r="F8" s="24">
        <v>7</v>
      </c>
      <c r="G8" s="24">
        <v>6</v>
      </c>
      <c r="H8" s="24">
        <v>6</v>
      </c>
      <c r="I8" s="24">
        <v>7</v>
      </c>
      <c r="J8" s="24">
        <v>6</v>
      </c>
      <c r="L8" s="6">
        <v>0</v>
      </c>
      <c r="M8" s="6" t="s">
        <v>32</v>
      </c>
    </row>
    <row r="9" spans="2:13">
      <c r="B9" s="50"/>
      <c r="C9" s="50"/>
      <c r="D9" s="24" t="s">
        <v>15</v>
      </c>
      <c r="E9" s="24">
        <v>4</v>
      </c>
      <c r="F9" s="24">
        <v>5</v>
      </c>
      <c r="G9" s="24">
        <v>5</v>
      </c>
      <c r="H9" s="24">
        <v>0</v>
      </c>
      <c r="I9" s="24">
        <v>4</v>
      </c>
      <c r="J9" s="24">
        <v>2</v>
      </c>
      <c r="L9" s="6">
        <v>1</v>
      </c>
      <c r="M9" s="6" t="s">
        <v>33</v>
      </c>
    </row>
    <row r="10" spans="2:13">
      <c r="B10" s="50"/>
      <c r="C10" s="50"/>
      <c r="D10" s="24" t="s">
        <v>44</v>
      </c>
      <c r="E10" s="24">
        <v>3</v>
      </c>
      <c r="F10" s="24">
        <v>7</v>
      </c>
      <c r="G10" s="24">
        <v>6</v>
      </c>
      <c r="H10" s="24">
        <v>3</v>
      </c>
      <c r="I10" s="24">
        <v>7</v>
      </c>
      <c r="J10" s="24">
        <v>7</v>
      </c>
      <c r="L10" s="6">
        <v>2</v>
      </c>
      <c r="M10" s="6" t="s">
        <v>34</v>
      </c>
    </row>
    <row r="11" spans="2:13">
      <c r="B11" s="50"/>
      <c r="C11" s="50"/>
      <c r="D11" s="24" t="s">
        <v>49</v>
      </c>
      <c r="E11" s="24">
        <v>4</v>
      </c>
      <c r="F11" s="24">
        <v>5</v>
      </c>
      <c r="G11" s="24">
        <v>0</v>
      </c>
      <c r="H11" s="24">
        <v>5</v>
      </c>
      <c r="I11" s="24">
        <v>5</v>
      </c>
      <c r="J11" s="24">
        <v>0</v>
      </c>
      <c r="L11" s="6">
        <v>3</v>
      </c>
      <c r="M11" s="6" t="s">
        <v>35</v>
      </c>
    </row>
    <row r="12" spans="2:13">
      <c r="B12" s="50"/>
      <c r="C12" s="25"/>
      <c r="D12" s="26"/>
      <c r="E12" s="26"/>
      <c r="F12" s="26"/>
      <c r="G12" s="26"/>
      <c r="H12" s="26"/>
      <c r="I12" s="26"/>
      <c r="J12" s="26"/>
      <c r="L12" s="6">
        <v>4</v>
      </c>
      <c r="M12" s="6" t="s">
        <v>38</v>
      </c>
    </row>
    <row r="13" spans="2:13">
      <c r="B13" s="50"/>
      <c r="C13" s="50" t="s">
        <v>59</v>
      </c>
      <c r="D13" s="24" t="s">
        <v>11</v>
      </c>
      <c r="E13" s="24">
        <v>6</v>
      </c>
      <c r="F13" s="24">
        <v>7</v>
      </c>
      <c r="G13" s="24">
        <v>6</v>
      </c>
      <c r="H13" s="24">
        <v>6</v>
      </c>
      <c r="I13" s="24">
        <v>7</v>
      </c>
      <c r="J13" s="24">
        <v>6</v>
      </c>
      <c r="L13" s="6">
        <v>5</v>
      </c>
      <c r="M13" s="6" t="s">
        <v>37</v>
      </c>
    </row>
    <row r="14" spans="2:13">
      <c r="B14" s="50"/>
      <c r="C14" s="50"/>
      <c r="D14" s="24" t="s">
        <v>15</v>
      </c>
      <c r="E14" s="24">
        <v>4</v>
      </c>
      <c r="F14" s="24">
        <v>5</v>
      </c>
      <c r="G14" s="24">
        <v>5</v>
      </c>
      <c r="H14" s="24">
        <v>0</v>
      </c>
      <c r="I14" s="24">
        <v>5</v>
      </c>
      <c r="J14" s="24">
        <v>5</v>
      </c>
      <c r="L14" s="6">
        <v>6</v>
      </c>
      <c r="M14" s="6" t="s">
        <v>36</v>
      </c>
    </row>
    <row r="15" spans="2:13">
      <c r="B15" s="50"/>
      <c r="C15" s="50"/>
      <c r="D15" s="24" t="s">
        <v>44</v>
      </c>
      <c r="E15" s="24">
        <v>3</v>
      </c>
      <c r="F15" s="24">
        <v>7</v>
      </c>
      <c r="G15" s="24">
        <v>6</v>
      </c>
      <c r="H15" s="24">
        <v>3</v>
      </c>
      <c r="I15" s="24">
        <v>7</v>
      </c>
      <c r="J15" s="24">
        <v>6</v>
      </c>
      <c r="L15" s="6">
        <v>7</v>
      </c>
      <c r="M15" s="6" t="s">
        <v>39</v>
      </c>
    </row>
    <row r="16" spans="2:13">
      <c r="B16" s="50"/>
      <c r="C16" s="50"/>
      <c r="D16" s="24" t="s">
        <v>49</v>
      </c>
      <c r="E16" s="24">
        <v>4</v>
      </c>
      <c r="F16" s="24">
        <v>5</v>
      </c>
      <c r="G16" s="24">
        <v>0</v>
      </c>
      <c r="H16" s="24">
        <v>5</v>
      </c>
      <c r="I16" s="24">
        <v>5</v>
      </c>
      <c r="J16" s="24">
        <v>0</v>
      </c>
      <c r="L16" s="6">
        <v>8</v>
      </c>
      <c r="M16" s="6" t="s">
        <v>40</v>
      </c>
    </row>
    <row r="17" spans="2:12" ht="13" customHeight="1">
      <c r="B17" s="50"/>
      <c r="C17" s="26"/>
      <c r="D17" s="26"/>
      <c r="E17" s="26"/>
      <c r="F17" s="26"/>
      <c r="G17" s="26"/>
      <c r="H17" s="26"/>
      <c r="I17" s="26"/>
      <c r="J17" s="26"/>
    </row>
    <row r="18" spans="2:12">
      <c r="B18" s="50"/>
      <c r="C18" s="50" t="s">
        <v>60</v>
      </c>
      <c r="D18" s="24" t="s">
        <v>11</v>
      </c>
      <c r="E18" s="24">
        <v>6</v>
      </c>
      <c r="F18" s="24">
        <v>7</v>
      </c>
      <c r="G18" s="24">
        <v>6</v>
      </c>
      <c r="H18" s="24">
        <v>6</v>
      </c>
      <c r="I18" s="24">
        <v>7</v>
      </c>
      <c r="J18" s="24">
        <v>6</v>
      </c>
    </row>
    <row r="19" spans="2:12">
      <c r="B19" s="50"/>
      <c r="C19" s="50"/>
      <c r="D19" s="24" t="s">
        <v>15</v>
      </c>
      <c r="E19" s="24">
        <v>4</v>
      </c>
      <c r="F19" s="24">
        <v>6</v>
      </c>
      <c r="G19" s="24">
        <v>5</v>
      </c>
      <c r="H19" s="24">
        <v>0</v>
      </c>
      <c r="I19" s="24">
        <v>6</v>
      </c>
      <c r="J19" s="24">
        <v>5</v>
      </c>
    </row>
    <row r="20" spans="2:12">
      <c r="B20" s="50"/>
      <c r="C20" s="50"/>
      <c r="D20" s="24" t="s">
        <v>47</v>
      </c>
      <c r="E20" s="24">
        <v>6</v>
      </c>
      <c r="F20" s="24">
        <v>6</v>
      </c>
      <c r="G20" s="24">
        <v>5</v>
      </c>
      <c r="H20" s="24">
        <v>6</v>
      </c>
      <c r="I20" s="24">
        <v>6</v>
      </c>
      <c r="J20" s="24">
        <v>5</v>
      </c>
    </row>
    <row r="21" spans="2:12">
      <c r="B21" s="50"/>
      <c r="C21" s="50"/>
      <c r="D21" s="24" t="s">
        <v>45</v>
      </c>
      <c r="E21" s="24">
        <v>4</v>
      </c>
      <c r="F21" s="24">
        <v>4</v>
      </c>
      <c r="G21" s="24">
        <v>3</v>
      </c>
      <c r="H21" s="24">
        <v>5</v>
      </c>
      <c r="I21" s="24">
        <v>5</v>
      </c>
      <c r="J21" s="24">
        <v>4</v>
      </c>
    </row>
    <row r="22" spans="2:12">
      <c r="B22" s="50"/>
      <c r="C22" s="50"/>
      <c r="D22" s="28" t="s">
        <v>49</v>
      </c>
      <c r="E22" s="28"/>
      <c r="F22" s="28"/>
      <c r="G22" s="28"/>
      <c r="H22" s="28"/>
      <c r="I22" s="28"/>
      <c r="J22" s="28"/>
    </row>
    <row r="23" spans="2:12" ht="12" customHeight="1">
      <c r="B23" s="27"/>
      <c r="C23" s="27"/>
      <c r="D23" s="27"/>
      <c r="E23" s="27"/>
      <c r="F23" s="27"/>
      <c r="G23" s="27"/>
      <c r="H23" s="27"/>
      <c r="I23" s="27"/>
      <c r="J23" s="27"/>
    </row>
    <row r="24" spans="2:12">
      <c r="B24" s="50" t="s">
        <v>41</v>
      </c>
      <c r="C24" s="50" t="s">
        <v>61</v>
      </c>
      <c r="D24" s="24" t="s">
        <v>41</v>
      </c>
      <c r="E24" s="24">
        <v>4</v>
      </c>
      <c r="F24" s="24">
        <v>5</v>
      </c>
      <c r="G24" s="24">
        <v>5</v>
      </c>
      <c r="H24" s="24">
        <v>5</v>
      </c>
      <c r="I24" s="24">
        <v>5</v>
      </c>
      <c r="J24" s="24">
        <v>6</v>
      </c>
    </row>
    <row r="25" spans="2:12">
      <c r="B25" s="50"/>
      <c r="C25" s="50"/>
      <c r="D25" s="24" t="s">
        <v>45</v>
      </c>
      <c r="E25" s="24">
        <v>6</v>
      </c>
      <c r="F25" s="24">
        <v>4</v>
      </c>
      <c r="G25" s="24">
        <v>3</v>
      </c>
      <c r="H25" s="24">
        <v>6</v>
      </c>
      <c r="I25" s="24">
        <v>6</v>
      </c>
      <c r="J25" s="24">
        <v>6</v>
      </c>
    </row>
    <row r="26" spans="2:12">
      <c r="B26" s="50"/>
      <c r="C26" s="50"/>
      <c r="D26" s="24" t="s">
        <v>62</v>
      </c>
      <c r="E26" s="24">
        <v>5</v>
      </c>
      <c r="F26" s="24">
        <v>6</v>
      </c>
      <c r="G26" s="24">
        <v>4</v>
      </c>
      <c r="H26" s="24">
        <v>5</v>
      </c>
      <c r="I26" s="24">
        <v>6</v>
      </c>
      <c r="J26" s="24">
        <v>4</v>
      </c>
    </row>
    <row r="27" spans="2:12">
      <c r="B27" s="50"/>
      <c r="C27" s="50"/>
      <c r="D27" s="24" t="s">
        <v>15</v>
      </c>
      <c r="E27" s="24">
        <v>4</v>
      </c>
      <c r="F27" s="24">
        <v>6</v>
      </c>
      <c r="G27" s="24">
        <v>5</v>
      </c>
      <c r="H27" s="24">
        <v>4</v>
      </c>
      <c r="I27" s="24">
        <v>6</v>
      </c>
      <c r="J27" s="24">
        <v>5</v>
      </c>
    </row>
    <row r="28" spans="2:12">
      <c r="B28" s="50"/>
      <c r="C28" s="26"/>
      <c r="D28" s="26"/>
      <c r="E28" s="26"/>
      <c r="F28" s="26"/>
      <c r="G28" s="26"/>
      <c r="H28" s="26"/>
      <c r="I28" s="26"/>
      <c r="J28" s="26"/>
    </row>
    <row r="29" spans="2:12">
      <c r="B29" s="50"/>
      <c r="C29" s="50" t="s">
        <v>63</v>
      </c>
      <c r="D29" s="24" t="s">
        <v>41</v>
      </c>
      <c r="E29" s="24">
        <v>4</v>
      </c>
      <c r="F29" s="24">
        <v>5</v>
      </c>
      <c r="G29" s="24">
        <v>5</v>
      </c>
      <c r="H29" s="24">
        <v>5</v>
      </c>
      <c r="I29" s="24">
        <v>5</v>
      </c>
      <c r="J29" s="24">
        <v>6</v>
      </c>
      <c r="K29" s="6"/>
      <c r="L29" s="6"/>
    </row>
    <row r="30" spans="2:12">
      <c r="B30" s="50"/>
      <c r="C30" s="50"/>
      <c r="D30" s="24" t="s">
        <v>45</v>
      </c>
      <c r="E30" s="24">
        <v>4</v>
      </c>
      <c r="F30" s="24">
        <v>4</v>
      </c>
      <c r="G30" s="24">
        <v>3</v>
      </c>
      <c r="H30" s="24">
        <v>4</v>
      </c>
      <c r="I30" s="24">
        <v>4</v>
      </c>
      <c r="J30" s="24">
        <v>6</v>
      </c>
      <c r="K30" s="6"/>
      <c r="L30" s="6"/>
    </row>
    <row r="31" spans="2:12">
      <c r="B31" s="50"/>
      <c r="C31" s="50"/>
      <c r="D31" s="24" t="s">
        <v>62</v>
      </c>
      <c r="E31" s="24">
        <v>5</v>
      </c>
      <c r="F31" s="24">
        <v>6</v>
      </c>
      <c r="G31" s="24">
        <v>4</v>
      </c>
      <c r="H31" s="24">
        <v>5</v>
      </c>
      <c r="I31" s="24">
        <v>6</v>
      </c>
      <c r="J31" s="24">
        <v>4</v>
      </c>
      <c r="K31" s="6"/>
      <c r="L31" s="6"/>
    </row>
    <row r="32" spans="2:12">
      <c r="B32" s="50"/>
      <c r="C32" s="50"/>
      <c r="D32" s="24" t="s">
        <v>44</v>
      </c>
      <c r="E32" s="24">
        <v>3</v>
      </c>
      <c r="F32" s="24">
        <v>7</v>
      </c>
      <c r="G32" s="24">
        <v>6</v>
      </c>
      <c r="H32" s="24">
        <v>3</v>
      </c>
      <c r="I32" s="24">
        <v>7</v>
      </c>
      <c r="J32" s="24">
        <v>7</v>
      </c>
    </row>
    <row r="33" spans="2:11">
      <c r="B33" s="50"/>
      <c r="C33" s="26"/>
      <c r="D33" s="26"/>
      <c r="E33" s="26"/>
      <c r="F33" s="26"/>
      <c r="G33" s="26"/>
      <c r="H33" s="26"/>
      <c r="I33" s="26"/>
      <c r="J33" s="26"/>
    </row>
    <row r="34" spans="2:11">
      <c r="B34" s="50"/>
      <c r="C34" s="50" t="s">
        <v>64</v>
      </c>
      <c r="D34" s="24" t="s">
        <v>41</v>
      </c>
      <c r="E34" s="24">
        <v>5</v>
      </c>
      <c r="F34" s="24">
        <v>5</v>
      </c>
      <c r="G34" s="24">
        <v>6</v>
      </c>
      <c r="H34" s="24">
        <v>5</v>
      </c>
      <c r="I34" s="24">
        <v>5</v>
      </c>
      <c r="J34" s="24">
        <v>6</v>
      </c>
    </row>
    <row r="35" spans="2:11">
      <c r="B35" s="50"/>
      <c r="C35" s="50"/>
      <c r="D35" s="24" t="s">
        <v>45</v>
      </c>
      <c r="E35" s="24">
        <v>7</v>
      </c>
      <c r="F35" s="24">
        <v>4</v>
      </c>
      <c r="G35" s="24">
        <v>4</v>
      </c>
      <c r="H35" s="24">
        <v>7</v>
      </c>
      <c r="I35" s="24">
        <v>4</v>
      </c>
      <c r="J35" s="24">
        <v>4</v>
      </c>
    </row>
    <row r="36" spans="2:11">
      <c r="B36" s="27"/>
      <c r="C36" s="27"/>
      <c r="D36" s="27"/>
      <c r="E36" s="27"/>
      <c r="F36" s="27"/>
      <c r="G36" s="27"/>
      <c r="H36" s="27"/>
      <c r="I36" s="27"/>
      <c r="J36" s="27"/>
    </row>
    <row r="37" spans="2:11">
      <c r="B37" s="50" t="s">
        <v>16</v>
      </c>
      <c r="C37" s="50" t="s">
        <v>65</v>
      </c>
      <c r="D37" s="24" t="s">
        <v>16</v>
      </c>
      <c r="E37" s="24">
        <v>0</v>
      </c>
      <c r="F37" s="24">
        <v>2</v>
      </c>
      <c r="G37" s="24">
        <v>2</v>
      </c>
      <c r="H37" s="24">
        <v>0</v>
      </c>
      <c r="I37" s="24">
        <v>2</v>
      </c>
      <c r="J37" s="24">
        <v>2</v>
      </c>
    </row>
    <row r="38" spans="2:11">
      <c r="B38" s="50"/>
      <c r="C38" s="50"/>
      <c r="D38" s="24" t="s">
        <v>45</v>
      </c>
      <c r="E38" s="24">
        <v>6</v>
      </c>
      <c r="F38" s="24">
        <v>6</v>
      </c>
      <c r="G38" s="24">
        <v>4</v>
      </c>
      <c r="H38" s="24">
        <v>6</v>
      </c>
      <c r="I38" s="24">
        <v>6</v>
      </c>
      <c r="J38" s="24">
        <v>4</v>
      </c>
    </row>
    <row r="39" spans="2:11">
      <c r="B39" s="50"/>
      <c r="C39" s="50"/>
      <c r="D39" s="24" t="s">
        <v>15</v>
      </c>
      <c r="E39" s="24">
        <v>4</v>
      </c>
      <c r="F39" s="24">
        <v>5</v>
      </c>
      <c r="G39" s="24">
        <v>5</v>
      </c>
      <c r="H39" s="24">
        <v>5</v>
      </c>
      <c r="I39" s="24">
        <v>5</v>
      </c>
      <c r="J39" s="24">
        <v>5</v>
      </c>
    </row>
    <row r="40" spans="2:11">
      <c r="B40" s="50"/>
      <c r="C40" s="50"/>
      <c r="D40" s="24" t="s">
        <v>42</v>
      </c>
      <c r="E40" s="24">
        <v>3</v>
      </c>
      <c r="F40" s="24">
        <v>2</v>
      </c>
      <c r="G40" s="24">
        <v>3</v>
      </c>
      <c r="H40" s="24">
        <v>3</v>
      </c>
      <c r="I40" s="24">
        <v>2</v>
      </c>
      <c r="J40" s="24">
        <v>3</v>
      </c>
    </row>
    <row r="41" spans="2:11">
      <c r="B41" s="50"/>
      <c r="C41" s="26"/>
      <c r="D41" s="26"/>
      <c r="E41" s="26"/>
      <c r="F41" s="26"/>
      <c r="G41" s="26"/>
      <c r="H41" s="26"/>
      <c r="I41" s="26"/>
      <c r="J41" s="26"/>
    </row>
    <row r="42" spans="2:11">
      <c r="B42" s="50"/>
      <c r="C42" s="50" t="s">
        <v>66</v>
      </c>
      <c r="D42" s="24" t="s">
        <v>16</v>
      </c>
      <c r="E42" s="24">
        <v>0</v>
      </c>
      <c r="F42" s="24">
        <v>2</v>
      </c>
      <c r="G42" s="24">
        <v>2</v>
      </c>
      <c r="H42" s="24">
        <v>0</v>
      </c>
      <c r="I42" s="24">
        <v>2</v>
      </c>
      <c r="J42" s="24">
        <v>2</v>
      </c>
    </row>
    <row r="43" spans="2:11">
      <c r="B43" s="50"/>
      <c r="C43" s="50"/>
      <c r="D43" s="24" t="s">
        <v>45</v>
      </c>
      <c r="E43" s="24">
        <v>5</v>
      </c>
      <c r="F43" s="24">
        <v>5</v>
      </c>
      <c r="G43" s="24">
        <v>4</v>
      </c>
      <c r="H43" s="24">
        <v>5</v>
      </c>
      <c r="I43" s="24">
        <v>6</v>
      </c>
      <c r="J43" s="24">
        <v>4</v>
      </c>
    </row>
    <row r="44" spans="2:11">
      <c r="B44" s="50"/>
      <c r="C44" s="50"/>
      <c r="D44" s="24" t="s">
        <v>15</v>
      </c>
      <c r="E44" s="24">
        <v>4</v>
      </c>
      <c r="F44" s="24">
        <v>5</v>
      </c>
      <c r="G44" s="24">
        <v>5</v>
      </c>
      <c r="H44" s="24">
        <v>4</v>
      </c>
      <c r="I44" s="24">
        <v>5</v>
      </c>
      <c r="J44" s="24">
        <v>5</v>
      </c>
    </row>
    <row r="45" spans="2:11">
      <c r="B45" s="50"/>
      <c r="C45" s="50"/>
      <c r="D45" s="24" t="s">
        <v>42</v>
      </c>
      <c r="E45" s="24">
        <v>3</v>
      </c>
      <c r="F45" s="24">
        <v>3</v>
      </c>
      <c r="G45" s="24">
        <v>3</v>
      </c>
      <c r="H45" s="24">
        <v>3</v>
      </c>
      <c r="I45" s="24">
        <v>2</v>
      </c>
      <c r="J45" s="24">
        <v>3</v>
      </c>
    </row>
    <row r="46" spans="2:11">
      <c r="B46" s="50"/>
      <c r="C46" s="26"/>
      <c r="D46" s="26"/>
      <c r="E46" s="26"/>
      <c r="F46" s="26"/>
      <c r="G46" s="26"/>
      <c r="H46" s="26"/>
      <c r="I46" s="26"/>
      <c r="J46" s="26"/>
    </row>
    <row r="47" spans="2:11">
      <c r="B47" s="50"/>
      <c r="C47" s="50" t="s">
        <v>67</v>
      </c>
      <c r="D47" s="24" t="s">
        <v>16</v>
      </c>
      <c r="E47" s="24">
        <v>0</v>
      </c>
      <c r="F47" s="24">
        <v>2</v>
      </c>
      <c r="G47" s="24">
        <v>2</v>
      </c>
      <c r="H47" s="24">
        <v>0</v>
      </c>
      <c r="I47" s="24">
        <v>2</v>
      </c>
      <c r="J47" s="24">
        <v>2</v>
      </c>
    </row>
    <row r="48" spans="2:11">
      <c r="B48" s="50"/>
      <c r="C48" s="50"/>
      <c r="D48" s="24" t="s">
        <v>45</v>
      </c>
      <c r="E48" s="24">
        <v>4</v>
      </c>
      <c r="F48" s="24">
        <v>4</v>
      </c>
      <c r="G48" s="24">
        <v>3</v>
      </c>
      <c r="H48" s="24">
        <v>4</v>
      </c>
      <c r="I48" s="24">
        <v>4</v>
      </c>
      <c r="J48" s="24">
        <v>3</v>
      </c>
      <c r="K48" s="6"/>
    </row>
    <row r="49" spans="2:11">
      <c r="B49" s="50"/>
      <c r="C49" s="50"/>
      <c r="D49" s="24" t="s">
        <v>15</v>
      </c>
      <c r="E49" s="24">
        <v>5</v>
      </c>
      <c r="F49" s="24">
        <v>5</v>
      </c>
      <c r="G49" s="24">
        <v>5</v>
      </c>
      <c r="H49" s="24">
        <v>4</v>
      </c>
      <c r="I49" s="24">
        <v>5</v>
      </c>
      <c r="J49" s="24">
        <v>5</v>
      </c>
      <c r="K49" s="6"/>
    </row>
    <row r="50" spans="2:11">
      <c r="B50" s="50"/>
      <c r="C50" s="50"/>
      <c r="D50" s="24" t="s">
        <v>42</v>
      </c>
      <c r="E50" s="24">
        <v>3</v>
      </c>
      <c r="F50" s="24">
        <v>2</v>
      </c>
      <c r="G50" s="24">
        <v>3</v>
      </c>
      <c r="H50" s="24">
        <v>3</v>
      </c>
      <c r="I50" s="24">
        <v>2</v>
      </c>
      <c r="J50" s="24">
        <v>3</v>
      </c>
      <c r="K50" s="6"/>
    </row>
    <row r="51" spans="2:11">
      <c r="B51" s="27"/>
      <c r="C51" s="27"/>
      <c r="D51" s="27"/>
      <c r="E51" s="27"/>
      <c r="F51" s="27"/>
      <c r="G51" s="27"/>
      <c r="H51" s="27"/>
      <c r="I51" s="27"/>
      <c r="J51" s="27"/>
      <c r="K51" s="6"/>
    </row>
    <row r="52" spans="2:11">
      <c r="B52" s="50" t="s">
        <v>15</v>
      </c>
      <c r="C52" s="50" t="s">
        <v>68</v>
      </c>
      <c r="D52" s="24" t="s">
        <v>69</v>
      </c>
      <c r="E52" s="24">
        <v>0</v>
      </c>
      <c r="F52" s="24">
        <v>5</v>
      </c>
      <c r="G52" s="24">
        <v>5</v>
      </c>
      <c r="H52" s="24">
        <v>0</v>
      </c>
      <c r="I52" s="24">
        <v>6</v>
      </c>
      <c r="J52" s="24">
        <v>5</v>
      </c>
    </row>
    <row r="53" spans="2:11">
      <c r="B53" s="50"/>
      <c r="C53" s="50"/>
      <c r="D53" s="24" t="s">
        <v>42</v>
      </c>
      <c r="E53" s="24">
        <v>3</v>
      </c>
      <c r="F53" s="24">
        <v>3</v>
      </c>
      <c r="G53" s="24">
        <v>3</v>
      </c>
      <c r="H53" s="24">
        <v>6</v>
      </c>
      <c r="I53" s="24">
        <v>3</v>
      </c>
      <c r="J53" s="24">
        <v>3</v>
      </c>
    </row>
    <row r="54" spans="2:11">
      <c r="B54" s="50"/>
      <c r="C54" s="50"/>
      <c r="D54" s="24" t="s">
        <v>44</v>
      </c>
      <c r="E54" s="24">
        <v>3</v>
      </c>
      <c r="F54" s="24">
        <v>7</v>
      </c>
      <c r="G54" s="24">
        <v>6</v>
      </c>
      <c r="H54" s="24">
        <v>3</v>
      </c>
      <c r="I54" s="24">
        <v>8</v>
      </c>
      <c r="J54" s="24">
        <v>6</v>
      </c>
    </row>
    <row r="55" spans="2:11">
      <c r="B55" s="50"/>
      <c r="C55" s="50"/>
      <c r="D55" s="24" t="s">
        <v>45</v>
      </c>
      <c r="E55" s="24">
        <v>3</v>
      </c>
      <c r="F55" s="24">
        <v>4</v>
      </c>
      <c r="G55" s="24">
        <v>4</v>
      </c>
      <c r="H55" s="24">
        <v>6</v>
      </c>
      <c r="I55" s="24">
        <v>4</v>
      </c>
      <c r="J55" s="24">
        <v>8</v>
      </c>
    </row>
    <row r="56" spans="2:11">
      <c r="B56" s="27"/>
      <c r="C56" s="27"/>
      <c r="D56" s="27"/>
      <c r="E56" s="27"/>
      <c r="F56" s="27"/>
      <c r="G56" s="27"/>
      <c r="H56" s="27"/>
      <c r="I56" s="27"/>
      <c r="J56" s="27"/>
    </row>
    <row r="57" spans="2:11">
      <c r="B57" s="50" t="s">
        <v>46</v>
      </c>
      <c r="C57" s="50" t="s">
        <v>70</v>
      </c>
      <c r="D57" s="24" t="s">
        <v>46</v>
      </c>
      <c r="E57" s="24">
        <v>7</v>
      </c>
      <c r="F57" s="24">
        <v>6</v>
      </c>
      <c r="G57" s="24">
        <v>5</v>
      </c>
      <c r="H57" s="24">
        <v>7</v>
      </c>
      <c r="I57" s="24">
        <v>6</v>
      </c>
      <c r="J57" s="24">
        <v>5</v>
      </c>
    </row>
    <row r="58" spans="2:11">
      <c r="B58" s="50"/>
      <c r="C58" s="50"/>
      <c r="D58" s="24" t="s">
        <v>15</v>
      </c>
      <c r="E58" s="24">
        <v>4</v>
      </c>
      <c r="F58" s="24">
        <v>5</v>
      </c>
      <c r="G58" s="24">
        <v>5</v>
      </c>
      <c r="H58" s="24">
        <v>6</v>
      </c>
      <c r="I58" s="24">
        <v>4</v>
      </c>
      <c r="J58" s="24">
        <v>2</v>
      </c>
    </row>
    <row r="59" spans="2:11">
      <c r="B59" s="50"/>
      <c r="C59" s="50"/>
      <c r="D59" s="24" t="s">
        <v>45</v>
      </c>
      <c r="E59" s="24">
        <v>5</v>
      </c>
      <c r="F59" s="24">
        <v>5</v>
      </c>
      <c r="G59" s="24">
        <v>4</v>
      </c>
      <c r="H59" s="24">
        <v>5</v>
      </c>
      <c r="I59" s="24">
        <v>5</v>
      </c>
      <c r="J59" s="24">
        <v>4</v>
      </c>
    </row>
    <row r="60" spans="2:11">
      <c r="B60" s="50"/>
      <c r="C60" s="26"/>
      <c r="D60" s="26"/>
      <c r="E60" s="26"/>
      <c r="F60" s="26"/>
      <c r="G60" s="26"/>
      <c r="H60" s="26"/>
      <c r="I60" s="26"/>
      <c r="J60" s="26"/>
    </row>
    <row r="61" spans="2:11">
      <c r="B61" s="50"/>
      <c r="C61" s="50" t="s">
        <v>71</v>
      </c>
      <c r="D61" s="24" t="s">
        <v>46</v>
      </c>
      <c r="E61" s="24">
        <v>3</v>
      </c>
      <c r="F61" s="24">
        <v>1</v>
      </c>
      <c r="G61" s="24">
        <v>2</v>
      </c>
      <c r="H61" s="24">
        <v>7</v>
      </c>
      <c r="I61" s="24">
        <v>6</v>
      </c>
      <c r="J61" s="24">
        <v>5</v>
      </c>
    </row>
    <row r="62" spans="2:11">
      <c r="B62" s="50"/>
      <c r="C62" s="50"/>
      <c r="D62" s="24" t="s">
        <v>15</v>
      </c>
      <c r="E62" s="24">
        <v>6</v>
      </c>
      <c r="F62" s="24">
        <v>0</v>
      </c>
      <c r="G62" s="24">
        <v>5</v>
      </c>
      <c r="H62" s="24">
        <v>6</v>
      </c>
      <c r="I62" s="24">
        <v>6</v>
      </c>
      <c r="J62" s="24">
        <v>5</v>
      </c>
    </row>
    <row r="63" spans="2:11">
      <c r="B63" s="50"/>
      <c r="C63" s="50"/>
      <c r="D63" s="24" t="s">
        <v>47</v>
      </c>
      <c r="E63" s="24">
        <v>6</v>
      </c>
      <c r="F63" s="24">
        <v>6</v>
      </c>
      <c r="G63" s="24">
        <v>5</v>
      </c>
      <c r="H63" s="24">
        <v>6</v>
      </c>
      <c r="I63" s="24">
        <v>6</v>
      </c>
      <c r="J63" s="24">
        <v>5</v>
      </c>
    </row>
    <row r="64" spans="2:11">
      <c r="B64" s="50"/>
      <c r="C64" s="26"/>
      <c r="D64" s="26"/>
      <c r="E64" s="26"/>
      <c r="F64" s="26"/>
      <c r="G64" s="26"/>
      <c r="H64" s="26"/>
      <c r="I64" s="26"/>
      <c r="J64" s="26"/>
    </row>
    <row r="65" spans="2:10">
      <c r="B65" s="50"/>
      <c r="C65" s="50" t="s">
        <v>72</v>
      </c>
      <c r="D65" s="24" t="s">
        <v>46</v>
      </c>
      <c r="E65" s="24">
        <v>7</v>
      </c>
      <c r="F65" s="24">
        <v>6</v>
      </c>
      <c r="G65" s="24">
        <v>5</v>
      </c>
      <c r="H65" s="24">
        <v>7</v>
      </c>
      <c r="I65" s="24">
        <v>6</v>
      </c>
      <c r="J65" s="24">
        <v>5</v>
      </c>
    </row>
    <row r="66" spans="2:10">
      <c r="B66" s="50"/>
      <c r="C66" s="50"/>
      <c r="D66" s="24" t="s">
        <v>15</v>
      </c>
      <c r="E66" s="24">
        <v>5</v>
      </c>
      <c r="F66" s="24">
        <v>5</v>
      </c>
      <c r="G66" s="24">
        <v>5</v>
      </c>
      <c r="H66" s="24">
        <v>5</v>
      </c>
      <c r="I66" s="24">
        <v>5</v>
      </c>
      <c r="J66" s="24">
        <v>5</v>
      </c>
    </row>
    <row r="67" spans="2:10">
      <c r="B67" s="50"/>
      <c r="C67" s="50"/>
      <c r="D67" s="24" t="s">
        <v>42</v>
      </c>
      <c r="E67" s="24">
        <v>3</v>
      </c>
      <c r="F67" s="24">
        <v>4</v>
      </c>
      <c r="G67" s="24">
        <v>3</v>
      </c>
      <c r="H67" s="24">
        <v>3</v>
      </c>
      <c r="I67" s="24">
        <v>2</v>
      </c>
      <c r="J67" s="24">
        <v>3</v>
      </c>
    </row>
    <row r="68" spans="2:10">
      <c r="B68" s="50"/>
      <c r="C68" s="50"/>
      <c r="D68" s="24" t="s">
        <v>48</v>
      </c>
      <c r="E68" s="24">
        <v>6</v>
      </c>
      <c r="F68" s="24">
        <v>5</v>
      </c>
      <c r="G68" s="24">
        <v>3</v>
      </c>
      <c r="H68" s="24">
        <v>6</v>
      </c>
      <c r="I68" s="24">
        <v>5</v>
      </c>
      <c r="J68" s="24">
        <v>3</v>
      </c>
    </row>
    <row r="69" spans="2:10">
      <c r="B69" s="27"/>
      <c r="C69" s="27"/>
      <c r="D69" s="27"/>
      <c r="E69" s="27"/>
      <c r="F69" s="27"/>
      <c r="G69" s="27"/>
      <c r="H69" s="27"/>
      <c r="I69" s="27"/>
      <c r="J69" s="27"/>
    </row>
    <row r="70" spans="2:10">
      <c r="B70" s="50" t="s">
        <v>13</v>
      </c>
      <c r="C70" s="50" t="s">
        <v>73</v>
      </c>
      <c r="D70" s="24" t="s">
        <v>13</v>
      </c>
      <c r="E70" s="24">
        <v>7</v>
      </c>
      <c r="F70" s="24">
        <v>7</v>
      </c>
      <c r="G70" s="24">
        <v>5</v>
      </c>
      <c r="H70" s="24">
        <v>7</v>
      </c>
      <c r="I70" s="24">
        <v>7</v>
      </c>
      <c r="J70" s="24">
        <v>5</v>
      </c>
    </row>
    <row r="71" spans="2:10">
      <c r="B71" s="50"/>
      <c r="C71" s="50"/>
      <c r="D71" s="24" t="s">
        <v>45</v>
      </c>
      <c r="E71" s="24">
        <v>4</v>
      </c>
      <c r="F71" s="24">
        <v>4</v>
      </c>
      <c r="G71" s="24">
        <v>3</v>
      </c>
      <c r="H71" s="24">
        <v>4</v>
      </c>
      <c r="I71" s="24">
        <v>4</v>
      </c>
      <c r="J71" s="24">
        <v>3</v>
      </c>
    </row>
    <row r="72" spans="2:10">
      <c r="B72" s="50"/>
      <c r="C72" s="50"/>
      <c r="D72" s="24" t="s">
        <v>42</v>
      </c>
      <c r="E72" s="24">
        <v>3</v>
      </c>
      <c r="F72" s="24">
        <v>4</v>
      </c>
      <c r="G72" s="24">
        <v>3</v>
      </c>
      <c r="H72" s="24">
        <v>3</v>
      </c>
      <c r="I72" s="24">
        <v>4</v>
      </c>
      <c r="J72" s="24">
        <v>3</v>
      </c>
    </row>
    <row r="73" spans="2:10">
      <c r="B73" s="50"/>
      <c r="C73" s="26"/>
      <c r="D73" s="26"/>
      <c r="E73" s="26"/>
      <c r="F73" s="26"/>
      <c r="G73" s="26"/>
      <c r="H73" s="26"/>
      <c r="I73" s="26"/>
      <c r="J73" s="26"/>
    </row>
    <row r="74" spans="2:10">
      <c r="B74" s="50"/>
      <c r="C74" s="50" t="s">
        <v>74</v>
      </c>
      <c r="D74" s="24" t="s">
        <v>13</v>
      </c>
      <c r="E74" s="24">
        <v>7</v>
      </c>
      <c r="F74" s="24">
        <v>7</v>
      </c>
      <c r="G74" s="24">
        <v>5</v>
      </c>
      <c r="H74" s="24">
        <v>7</v>
      </c>
      <c r="I74" s="24">
        <v>7</v>
      </c>
      <c r="J74" s="24">
        <v>5</v>
      </c>
    </row>
    <row r="75" spans="2:10">
      <c r="B75" s="50"/>
      <c r="C75" s="50"/>
      <c r="D75" s="24" t="s">
        <v>45</v>
      </c>
      <c r="E75" s="24">
        <v>4</v>
      </c>
      <c r="F75" s="24">
        <v>4</v>
      </c>
      <c r="G75" s="24">
        <v>4</v>
      </c>
      <c r="H75" s="24">
        <v>7</v>
      </c>
      <c r="I75" s="24">
        <v>7</v>
      </c>
      <c r="J75" s="24">
        <v>4</v>
      </c>
    </row>
    <row r="76" spans="2:10">
      <c r="B76" s="50"/>
      <c r="C76" s="50"/>
      <c r="D76" s="24" t="s">
        <v>15</v>
      </c>
      <c r="E76" s="24">
        <v>5</v>
      </c>
      <c r="F76" s="24">
        <v>5</v>
      </c>
      <c r="G76" s="24">
        <v>5</v>
      </c>
      <c r="H76" s="24">
        <v>5</v>
      </c>
      <c r="I76" s="24">
        <v>5</v>
      </c>
      <c r="J76" s="24">
        <v>5</v>
      </c>
    </row>
    <row r="77" spans="2:10">
      <c r="B77" s="50"/>
      <c r="C77" s="26"/>
      <c r="D77" s="26"/>
      <c r="E77" s="26"/>
      <c r="F77" s="26"/>
      <c r="G77" s="26"/>
      <c r="H77" s="26"/>
      <c r="I77" s="26"/>
      <c r="J77" s="26"/>
    </row>
    <row r="78" spans="2:10">
      <c r="B78" s="50"/>
      <c r="C78" s="50" t="s">
        <v>75</v>
      </c>
      <c r="D78" s="24" t="s">
        <v>13</v>
      </c>
      <c r="E78" s="24">
        <v>7</v>
      </c>
      <c r="F78" s="24">
        <v>7</v>
      </c>
      <c r="G78" s="24">
        <v>5</v>
      </c>
      <c r="H78" s="24">
        <v>7</v>
      </c>
      <c r="I78" s="24">
        <v>7</v>
      </c>
      <c r="J78" s="24">
        <v>5</v>
      </c>
    </row>
    <row r="79" spans="2:10">
      <c r="B79" s="50"/>
      <c r="C79" s="50"/>
      <c r="D79" s="24" t="s">
        <v>45</v>
      </c>
      <c r="E79" s="24">
        <v>6</v>
      </c>
      <c r="F79" s="24">
        <v>4</v>
      </c>
      <c r="G79" s="24">
        <v>4</v>
      </c>
      <c r="H79" s="24">
        <v>6</v>
      </c>
      <c r="I79" s="24">
        <v>4</v>
      </c>
      <c r="J79" s="24">
        <v>4</v>
      </c>
    </row>
    <row r="80" spans="2:10">
      <c r="B80" s="50"/>
      <c r="C80" s="50"/>
      <c r="D80" s="24" t="s">
        <v>42</v>
      </c>
      <c r="E80" s="24">
        <v>3</v>
      </c>
      <c r="F80" s="24">
        <v>4</v>
      </c>
      <c r="G80" s="24">
        <v>3</v>
      </c>
      <c r="H80" s="24">
        <v>6</v>
      </c>
      <c r="I80" s="24">
        <v>3</v>
      </c>
      <c r="J80" s="24">
        <v>3</v>
      </c>
    </row>
    <row r="81" spans="2:12">
      <c r="B81" s="27"/>
      <c r="C81" s="27"/>
      <c r="D81" s="27"/>
      <c r="E81" s="27"/>
      <c r="F81" s="27"/>
      <c r="G81" s="27"/>
      <c r="H81" s="27"/>
      <c r="I81" s="27"/>
      <c r="J81" s="27"/>
    </row>
    <row r="82" spans="2:12">
      <c r="B82" s="50" t="s">
        <v>43</v>
      </c>
      <c r="C82" s="50" t="s">
        <v>76</v>
      </c>
      <c r="D82" s="28" t="s">
        <v>43</v>
      </c>
      <c r="E82" s="28"/>
      <c r="F82" s="28"/>
      <c r="G82" s="28"/>
      <c r="H82" s="28"/>
      <c r="I82" s="28"/>
      <c r="J82" s="28"/>
      <c r="L82" t="s">
        <v>138</v>
      </c>
    </row>
    <row r="83" spans="2:12">
      <c r="B83" s="50"/>
      <c r="C83" s="50"/>
      <c r="D83" s="24" t="s">
        <v>45</v>
      </c>
      <c r="E83" s="24">
        <v>4</v>
      </c>
      <c r="F83" s="24">
        <v>4</v>
      </c>
      <c r="G83" s="24">
        <v>3</v>
      </c>
      <c r="H83" s="24">
        <v>4</v>
      </c>
      <c r="I83" s="24">
        <v>4</v>
      </c>
      <c r="J83" s="24">
        <v>3</v>
      </c>
    </row>
    <row r="84" spans="2:12">
      <c r="B84" s="27"/>
      <c r="C84" s="27"/>
      <c r="D84" s="27"/>
      <c r="E84" s="27"/>
      <c r="F84" s="27"/>
      <c r="G84" s="27"/>
      <c r="H84" s="27"/>
      <c r="I84" s="27"/>
      <c r="J84" s="27"/>
    </row>
    <row r="85" spans="2:12">
      <c r="B85" s="50" t="s">
        <v>14</v>
      </c>
      <c r="C85" s="24" t="s">
        <v>77</v>
      </c>
      <c r="D85" s="24" t="s">
        <v>14</v>
      </c>
      <c r="E85" s="24">
        <v>3</v>
      </c>
      <c r="F85" s="24">
        <v>2</v>
      </c>
      <c r="G85" s="24">
        <v>2</v>
      </c>
      <c r="H85" s="24">
        <v>3</v>
      </c>
      <c r="I85" s="24">
        <v>5</v>
      </c>
      <c r="J85" s="24">
        <v>2</v>
      </c>
    </row>
    <row r="86" spans="2:12">
      <c r="B86" s="50"/>
      <c r="C86" s="24" t="s">
        <v>78</v>
      </c>
      <c r="D86" s="24" t="s">
        <v>14</v>
      </c>
      <c r="E86" s="24">
        <v>3</v>
      </c>
      <c r="F86" s="24">
        <v>2</v>
      </c>
      <c r="G86" s="24">
        <v>2</v>
      </c>
      <c r="H86" s="24">
        <v>3</v>
      </c>
      <c r="I86" s="24">
        <v>5</v>
      </c>
      <c r="J86" s="24">
        <v>2</v>
      </c>
    </row>
    <row r="87" spans="2:12">
      <c r="B87" s="27"/>
      <c r="C87" s="27"/>
      <c r="D87" s="27"/>
      <c r="E87" s="27"/>
      <c r="F87" s="27"/>
      <c r="G87" s="27"/>
      <c r="H87" s="27"/>
      <c r="I87" s="27"/>
      <c r="J87" s="27"/>
    </row>
    <row r="88" spans="2:12">
      <c r="B88" s="50" t="s">
        <v>47</v>
      </c>
      <c r="C88" s="24" t="s">
        <v>79</v>
      </c>
      <c r="D88" s="24" t="s">
        <v>47</v>
      </c>
      <c r="E88" s="24">
        <v>6</v>
      </c>
      <c r="F88" s="24">
        <v>6</v>
      </c>
      <c r="G88" s="24">
        <v>5</v>
      </c>
      <c r="H88" s="24">
        <v>6</v>
      </c>
      <c r="I88" s="24">
        <v>6</v>
      </c>
      <c r="J88" s="24">
        <v>5</v>
      </c>
    </row>
    <row r="89" spans="2:12">
      <c r="B89" s="50"/>
      <c r="C89" s="24" t="s">
        <v>80</v>
      </c>
      <c r="D89" s="24" t="s">
        <v>47</v>
      </c>
      <c r="E89" s="24">
        <v>6</v>
      </c>
      <c r="F89" s="24">
        <v>6</v>
      </c>
      <c r="G89" s="24">
        <v>5</v>
      </c>
      <c r="H89" s="24">
        <v>6</v>
      </c>
      <c r="I89" s="24">
        <v>6</v>
      </c>
      <c r="J89" s="24">
        <v>5</v>
      </c>
    </row>
    <row r="90" spans="2:12">
      <c r="B90" s="50"/>
      <c r="C90" s="24" t="s">
        <v>81</v>
      </c>
      <c r="D90" s="24" t="s">
        <v>47</v>
      </c>
      <c r="E90" s="24">
        <v>6</v>
      </c>
      <c r="F90" s="24">
        <v>6</v>
      </c>
      <c r="G90" s="24">
        <v>5</v>
      </c>
      <c r="H90" s="24">
        <v>6</v>
      </c>
      <c r="I90" s="24">
        <v>6</v>
      </c>
      <c r="J90" s="24">
        <v>5</v>
      </c>
    </row>
    <row r="91" spans="2:12">
      <c r="B91" s="50"/>
      <c r="C91" s="24" t="s">
        <v>82</v>
      </c>
      <c r="D91" s="24" t="s">
        <v>47</v>
      </c>
      <c r="E91" s="24">
        <v>6</v>
      </c>
      <c r="F91" s="24">
        <v>6</v>
      </c>
      <c r="G91" s="24">
        <v>5</v>
      </c>
      <c r="H91" s="24">
        <v>6</v>
      </c>
      <c r="I91" s="24">
        <v>6</v>
      </c>
      <c r="J91" s="24">
        <v>5</v>
      </c>
    </row>
    <row r="92" spans="2:12">
      <c r="B92" s="27"/>
      <c r="C92" s="27"/>
      <c r="D92" s="27"/>
      <c r="E92" s="27"/>
      <c r="F92" s="27"/>
      <c r="G92" s="27"/>
      <c r="H92" s="27"/>
      <c r="I92" s="27"/>
      <c r="J92" s="27"/>
    </row>
    <row r="93" spans="2:12">
      <c r="B93" s="50" t="s">
        <v>42</v>
      </c>
      <c r="C93" s="50" t="s">
        <v>83</v>
      </c>
      <c r="D93" s="24" t="s">
        <v>42</v>
      </c>
      <c r="E93" s="24">
        <v>3</v>
      </c>
      <c r="F93" s="24">
        <v>2</v>
      </c>
      <c r="G93" s="24">
        <v>3</v>
      </c>
      <c r="H93" s="24">
        <v>5</v>
      </c>
      <c r="I93" s="24">
        <v>5</v>
      </c>
      <c r="J93" s="24">
        <v>4</v>
      </c>
    </row>
    <row r="94" spans="2:12">
      <c r="B94" s="50"/>
      <c r="C94" s="50"/>
      <c r="D94" s="24" t="s">
        <v>45</v>
      </c>
      <c r="E94" s="24">
        <v>4</v>
      </c>
      <c r="F94" s="24">
        <v>4</v>
      </c>
      <c r="G94" s="24">
        <v>3</v>
      </c>
      <c r="H94" s="24">
        <v>5</v>
      </c>
      <c r="I94" s="24">
        <v>5</v>
      </c>
      <c r="J94" s="24">
        <v>4</v>
      </c>
    </row>
    <row r="95" spans="2:12">
      <c r="B95" s="50"/>
      <c r="C95" s="50"/>
      <c r="D95" s="24" t="s">
        <v>44</v>
      </c>
      <c r="E95" s="24">
        <v>3</v>
      </c>
      <c r="F95" s="24">
        <v>7</v>
      </c>
      <c r="G95" s="24">
        <v>6</v>
      </c>
      <c r="H95" s="24">
        <v>3</v>
      </c>
      <c r="I95" s="24">
        <v>7</v>
      </c>
      <c r="J95" s="24">
        <v>7</v>
      </c>
    </row>
    <row r="96" spans="2:12">
      <c r="B96" s="50"/>
      <c r="C96" s="26"/>
      <c r="D96" s="26"/>
      <c r="E96" s="26"/>
      <c r="F96" s="26"/>
      <c r="G96" s="26"/>
      <c r="H96" s="26"/>
      <c r="I96" s="26"/>
      <c r="J96" s="26"/>
    </row>
    <row r="97" spans="2:10">
      <c r="B97" s="50"/>
      <c r="C97" s="50" t="s">
        <v>84</v>
      </c>
      <c r="D97" s="24" t="s">
        <v>42</v>
      </c>
      <c r="E97" s="24">
        <v>3</v>
      </c>
      <c r="F97" s="24">
        <v>4</v>
      </c>
      <c r="G97" s="24">
        <v>3</v>
      </c>
      <c r="H97" s="24">
        <v>5</v>
      </c>
      <c r="I97" s="24">
        <v>5</v>
      </c>
      <c r="J97" s="24">
        <v>4</v>
      </c>
    </row>
    <row r="98" spans="2:10">
      <c r="B98" s="50"/>
      <c r="C98" s="50"/>
      <c r="D98" s="24" t="s">
        <v>45</v>
      </c>
      <c r="E98" s="24">
        <v>4</v>
      </c>
      <c r="F98" s="24">
        <v>4</v>
      </c>
      <c r="G98" s="24">
        <v>3</v>
      </c>
      <c r="H98" s="24">
        <v>5</v>
      </c>
      <c r="I98" s="24">
        <v>4</v>
      </c>
      <c r="J98" s="24">
        <v>3</v>
      </c>
    </row>
    <row r="99" spans="2:10">
      <c r="B99" s="50"/>
      <c r="C99" s="26"/>
      <c r="D99" s="26"/>
      <c r="E99" s="26"/>
      <c r="F99" s="26"/>
      <c r="G99" s="26"/>
      <c r="H99" s="26"/>
      <c r="I99" s="26"/>
      <c r="J99" s="26"/>
    </row>
    <row r="100" spans="2:10">
      <c r="B100" s="50"/>
      <c r="C100" s="50" t="s">
        <v>85</v>
      </c>
      <c r="D100" s="24" t="s">
        <v>42</v>
      </c>
      <c r="E100" s="24">
        <v>3</v>
      </c>
      <c r="F100" s="24">
        <v>4</v>
      </c>
      <c r="G100" s="24">
        <v>3</v>
      </c>
      <c r="H100" s="24">
        <v>5</v>
      </c>
      <c r="I100" s="24">
        <v>5</v>
      </c>
      <c r="J100" s="24">
        <v>4</v>
      </c>
    </row>
    <row r="101" spans="2:10">
      <c r="B101" s="50"/>
      <c r="C101" s="50"/>
      <c r="D101" s="24" t="s">
        <v>45</v>
      </c>
      <c r="E101" s="24">
        <v>5</v>
      </c>
      <c r="F101" s="24">
        <v>5</v>
      </c>
      <c r="G101" s="24">
        <v>4</v>
      </c>
      <c r="H101" s="24">
        <v>5</v>
      </c>
      <c r="I101" s="24">
        <v>5</v>
      </c>
      <c r="J101" s="24">
        <v>4</v>
      </c>
    </row>
    <row r="102" spans="2:10">
      <c r="B102" s="50"/>
      <c r="C102" s="50"/>
      <c r="D102" s="24" t="s">
        <v>48</v>
      </c>
      <c r="E102" s="24">
        <v>6</v>
      </c>
      <c r="F102" s="24">
        <v>5</v>
      </c>
      <c r="G102" s="24">
        <v>3</v>
      </c>
      <c r="H102" s="24">
        <v>6</v>
      </c>
      <c r="I102" s="24">
        <v>5</v>
      </c>
      <c r="J102" s="24">
        <v>3</v>
      </c>
    </row>
    <row r="103" spans="2:10"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2:10">
      <c r="B104" s="62" t="s">
        <v>62</v>
      </c>
      <c r="C104" s="61" t="s">
        <v>139</v>
      </c>
      <c r="D104" s="58" t="s">
        <v>62</v>
      </c>
      <c r="E104" s="58">
        <v>5</v>
      </c>
      <c r="F104" s="58">
        <v>6</v>
      </c>
      <c r="G104" s="58">
        <v>4</v>
      </c>
      <c r="H104" s="58">
        <v>6</v>
      </c>
      <c r="I104" s="58">
        <v>6</v>
      </c>
      <c r="J104" s="58">
        <v>4</v>
      </c>
    </row>
    <row r="105" spans="2:10">
      <c r="B105" s="62"/>
      <c r="C105" s="63"/>
      <c r="D105" s="60"/>
      <c r="E105" s="59"/>
      <c r="F105" s="59"/>
      <c r="G105" s="59"/>
      <c r="H105" s="59"/>
      <c r="I105" s="59"/>
      <c r="J105" s="59"/>
    </row>
    <row r="106" spans="2:10">
      <c r="B106" s="62"/>
      <c r="C106" s="61" t="s">
        <v>140</v>
      </c>
      <c r="D106" s="58" t="s">
        <v>62</v>
      </c>
      <c r="E106" s="58">
        <v>5</v>
      </c>
      <c r="F106" s="58">
        <v>6</v>
      </c>
      <c r="G106" s="58">
        <v>4</v>
      </c>
      <c r="H106" s="58">
        <v>6</v>
      </c>
      <c r="I106" s="58">
        <v>6</v>
      </c>
      <c r="J106" s="58">
        <v>4</v>
      </c>
    </row>
    <row r="107" spans="2:10">
      <c r="B107" s="62"/>
      <c r="C107" s="63"/>
      <c r="D107" s="60"/>
      <c r="E107" s="59"/>
      <c r="F107" s="59"/>
      <c r="G107" s="59"/>
      <c r="H107" s="59"/>
      <c r="I107" s="59"/>
      <c r="J107" s="59"/>
    </row>
    <row r="108" spans="2:10">
      <c r="B108" s="62"/>
      <c r="C108" s="61" t="s">
        <v>141</v>
      </c>
      <c r="D108" s="58" t="s">
        <v>62</v>
      </c>
      <c r="E108" s="61">
        <v>5</v>
      </c>
      <c r="F108" s="61">
        <v>6</v>
      </c>
      <c r="G108" s="61">
        <v>4</v>
      </c>
      <c r="H108" s="61">
        <v>6</v>
      </c>
      <c r="I108" s="61">
        <v>6</v>
      </c>
      <c r="J108" s="61">
        <v>4</v>
      </c>
    </row>
    <row r="109" spans="2:10"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2:10">
      <c r="B110" s="62" t="s">
        <v>142</v>
      </c>
      <c r="C110" s="61" t="s">
        <v>143</v>
      </c>
      <c r="D110" s="58" t="s">
        <v>142</v>
      </c>
      <c r="E110" s="58">
        <v>3</v>
      </c>
      <c r="F110" s="58">
        <v>2</v>
      </c>
      <c r="G110" s="58">
        <v>2</v>
      </c>
      <c r="H110" s="58">
        <v>5</v>
      </c>
      <c r="I110" s="58">
        <v>2</v>
      </c>
      <c r="J110" s="58">
        <v>2</v>
      </c>
    </row>
    <row r="111" spans="2:10">
      <c r="B111" s="62"/>
      <c r="C111" s="63"/>
      <c r="D111" s="60"/>
      <c r="E111" s="59"/>
      <c r="F111" s="59"/>
      <c r="G111" s="59"/>
      <c r="H111" s="59"/>
      <c r="I111" s="59"/>
      <c r="J111" s="59"/>
    </row>
    <row r="112" spans="2:10">
      <c r="B112" s="62"/>
      <c r="C112" s="61" t="s">
        <v>144</v>
      </c>
      <c r="D112" s="58" t="s">
        <v>142</v>
      </c>
      <c r="E112" s="58"/>
      <c r="F112" s="58"/>
      <c r="G112" s="58"/>
      <c r="H112" s="58"/>
      <c r="I112" s="58"/>
      <c r="J112" s="58"/>
    </row>
    <row r="113" spans="2:10">
      <c r="B113" s="62"/>
      <c r="C113" s="63"/>
      <c r="D113" s="60"/>
      <c r="E113" s="59"/>
      <c r="F113" s="59"/>
      <c r="G113" s="59"/>
      <c r="H113" s="59"/>
      <c r="I113" s="59"/>
      <c r="J113" s="59"/>
    </row>
    <row r="114" spans="2:10">
      <c r="B114" s="62"/>
      <c r="C114" s="61" t="s">
        <v>145</v>
      </c>
      <c r="D114" s="58" t="s">
        <v>142</v>
      </c>
      <c r="E114" s="61"/>
      <c r="F114" s="61"/>
      <c r="G114" s="61"/>
      <c r="H114" s="61"/>
      <c r="I114" s="61"/>
      <c r="J114" s="61"/>
    </row>
    <row r="115" spans="2:10">
      <c r="C115" s="63"/>
      <c r="D115" s="60"/>
      <c r="E115" s="59"/>
      <c r="F115" s="59"/>
      <c r="G115" s="59"/>
      <c r="H115" s="59"/>
      <c r="I115" s="59"/>
      <c r="J115" s="59"/>
    </row>
    <row r="116" spans="2:10">
      <c r="B116" s="57"/>
      <c r="C116" s="61" t="s">
        <v>146</v>
      </c>
      <c r="D116" s="58" t="s">
        <v>142</v>
      </c>
      <c r="E116" s="61"/>
      <c r="F116" s="61"/>
      <c r="G116" s="61"/>
      <c r="H116" s="61"/>
      <c r="I116" s="61"/>
      <c r="J116" s="61"/>
    </row>
    <row r="117" spans="2:10"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2:10">
      <c r="B118" s="57"/>
      <c r="C118" s="57"/>
      <c r="D118" s="57"/>
      <c r="E118" s="57"/>
      <c r="F118" s="57"/>
      <c r="G118" s="57"/>
      <c r="H118" s="57"/>
      <c r="I118" s="57"/>
      <c r="J118" s="57"/>
    </row>
    <row r="119" spans="2:10">
      <c r="B119" s="57"/>
      <c r="C119" s="57"/>
      <c r="D119" s="57"/>
      <c r="E119" s="57"/>
      <c r="F119" s="57"/>
      <c r="G119" s="57"/>
      <c r="H119" s="57"/>
      <c r="I119" s="57"/>
      <c r="J119" s="57"/>
    </row>
    <row r="120" spans="2:10">
      <c r="B120" s="57"/>
      <c r="C120" s="57"/>
      <c r="D120" s="57"/>
      <c r="E120" s="57"/>
      <c r="F120" s="57"/>
      <c r="G120" s="57"/>
      <c r="H120" s="57"/>
      <c r="I120" s="57"/>
      <c r="J120" s="57"/>
    </row>
    <row r="121" spans="2:10">
      <c r="B121" s="57"/>
      <c r="C121" s="57"/>
      <c r="D121" s="57"/>
      <c r="E121" s="57"/>
      <c r="F121" s="57"/>
      <c r="G121" s="57"/>
      <c r="H121" s="57"/>
      <c r="I121" s="57"/>
      <c r="J121" s="57"/>
    </row>
    <row r="123" spans="2:10">
      <c r="D123" s="24" t="s">
        <v>16</v>
      </c>
      <c r="E123" s="34">
        <v>0.05</v>
      </c>
      <c r="F123" s="6" t="s">
        <v>107</v>
      </c>
      <c r="G123" s="6" t="s">
        <v>108</v>
      </c>
      <c r="H123" s="11"/>
      <c r="I123" s="11"/>
      <c r="J123" s="11"/>
    </row>
    <row r="124" spans="2:10">
      <c r="D124" s="6" t="s">
        <v>42</v>
      </c>
      <c r="E124" s="6"/>
      <c r="F124" s="6"/>
      <c r="G124" s="6"/>
      <c r="H124" s="11"/>
      <c r="I124" s="11"/>
      <c r="J124" s="11"/>
    </row>
    <row r="125" spans="2:10">
      <c r="D125" s="6" t="s">
        <v>14</v>
      </c>
      <c r="E125" s="6"/>
      <c r="F125" s="6"/>
      <c r="G125" s="6"/>
      <c r="H125" s="11"/>
      <c r="I125" s="11"/>
      <c r="J125" s="11"/>
    </row>
    <row r="126" spans="2:10">
      <c r="D126" s="6"/>
      <c r="E126" s="6"/>
      <c r="F126" s="6"/>
      <c r="G126" s="6"/>
      <c r="H126" s="11"/>
      <c r="I126" s="11"/>
      <c r="J126" s="11"/>
    </row>
    <row r="127" spans="2:10">
      <c r="D127" s="6"/>
      <c r="E127" s="6"/>
      <c r="F127" s="6"/>
      <c r="G127" s="6"/>
      <c r="H127" s="11"/>
      <c r="I127" s="11"/>
      <c r="J127" s="11"/>
    </row>
    <row r="128" spans="2:10">
      <c r="D128" s="6"/>
      <c r="E128" s="6"/>
      <c r="F128" s="6"/>
      <c r="G128" s="6"/>
      <c r="H128" s="11"/>
      <c r="I128" s="11"/>
      <c r="J128" s="11"/>
    </row>
    <row r="129" spans="4:10">
      <c r="D129" s="6"/>
      <c r="E129" s="6"/>
      <c r="F129" s="6"/>
      <c r="G129" s="6"/>
      <c r="H129" s="11"/>
      <c r="I129" s="11"/>
      <c r="J129" s="11"/>
    </row>
    <row r="130" spans="4:10">
      <c r="D130" s="6"/>
      <c r="E130" s="6"/>
      <c r="F130" s="6"/>
      <c r="G130" s="6"/>
      <c r="H130" s="11"/>
      <c r="I130" s="11"/>
      <c r="J130" s="11"/>
    </row>
    <row r="131" spans="4:10">
      <c r="D131" s="6"/>
      <c r="E131" s="6"/>
      <c r="F131" s="6"/>
      <c r="G131" s="6"/>
      <c r="H131" s="11"/>
      <c r="I131" s="11"/>
      <c r="J131" s="11"/>
    </row>
    <row r="132" spans="4:10">
      <c r="D132" s="11"/>
      <c r="E132" s="11"/>
      <c r="F132" s="11"/>
      <c r="G132" s="11"/>
      <c r="H132" s="11"/>
      <c r="I132" s="11"/>
      <c r="J132" s="11"/>
    </row>
    <row r="133" spans="4:10">
      <c r="D133" s="11"/>
      <c r="E133" s="11"/>
      <c r="F133" s="11"/>
      <c r="G133" s="11"/>
      <c r="H133" s="11"/>
      <c r="I133" s="11"/>
      <c r="J133" s="11"/>
    </row>
    <row r="134" spans="4:10">
      <c r="D134" s="11"/>
      <c r="E134" s="11"/>
      <c r="F134" s="11"/>
      <c r="G134" s="11"/>
      <c r="H134" s="11"/>
      <c r="I134" s="11"/>
      <c r="J134" s="11"/>
    </row>
    <row r="135" spans="4:10">
      <c r="D135" s="11"/>
      <c r="E135" s="11"/>
      <c r="F135" s="11"/>
      <c r="G135" s="11"/>
      <c r="H135" s="11"/>
      <c r="I135" s="11"/>
      <c r="J135" s="11"/>
    </row>
    <row r="136" spans="4:10">
      <c r="D136" s="11"/>
      <c r="E136" s="11"/>
      <c r="F136" s="11"/>
      <c r="G136" s="11"/>
      <c r="H136" s="11"/>
      <c r="I136" s="11"/>
      <c r="J136" s="11"/>
    </row>
    <row r="137" spans="4:10">
      <c r="D137" s="11"/>
      <c r="E137" s="11"/>
      <c r="F137" s="11"/>
      <c r="G137" s="11"/>
      <c r="H137" s="11"/>
      <c r="I137" s="11"/>
      <c r="J137" s="11"/>
    </row>
    <row r="138" spans="4:10">
      <c r="D138" s="11"/>
      <c r="E138" s="11"/>
      <c r="F138" s="11"/>
      <c r="G138" s="11"/>
      <c r="H138" s="11"/>
      <c r="I138" s="11"/>
      <c r="J138" s="11"/>
    </row>
    <row r="139" spans="4:10">
      <c r="D139" s="11"/>
      <c r="E139" s="11"/>
      <c r="F139" s="11"/>
      <c r="G139" s="11"/>
      <c r="H139" s="11"/>
      <c r="I139" s="11"/>
      <c r="J139" s="11"/>
    </row>
    <row r="140" spans="4:10">
      <c r="D140" s="11"/>
      <c r="E140" s="11"/>
      <c r="F140" s="11"/>
      <c r="G140" s="11"/>
      <c r="H140" s="11"/>
      <c r="I140" s="11"/>
      <c r="J140" s="11"/>
    </row>
    <row r="141" spans="4:10">
      <c r="D141" s="11"/>
      <c r="E141" s="11"/>
      <c r="F141" s="11"/>
      <c r="G141" s="11"/>
      <c r="H141" s="11"/>
      <c r="I141" s="11"/>
      <c r="J141" s="11"/>
    </row>
    <row r="142" spans="4:10">
      <c r="D142" s="11"/>
      <c r="E142" s="11"/>
      <c r="F142" s="11"/>
      <c r="G142" s="11"/>
      <c r="H142" s="11"/>
      <c r="I142" s="11"/>
      <c r="J142" s="11"/>
    </row>
    <row r="143" spans="4:10">
      <c r="D143" s="11"/>
      <c r="E143" s="11"/>
      <c r="F143" s="11"/>
      <c r="G143" s="11"/>
      <c r="H143" s="11"/>
      <c r="I143" s="11"/>
      <c r="J143" s="11"/>
    </row>
    <row r="144" spans="4:10">
      <c r="D144" s="11"/>
      <c r="E144" s="11"/>
      <c r="F144" s="11"/>
      <c r="G144" s="11"/>
      <c r="H144" s="11"/>
      <c r="I144" s="11"/>
      <c r="J144" s="11"/>
    </row>
    <row r="145" spans="4:10">
      <c r="D145" s="11"/>
      <c r="E145" s="11"/>
      <c r="F145" s="11"/>
      <c r="G145" s="11"/>
      <c r="H145" s="11"/>
      <c r="I145" s="11"/>
      <c r="J145" s="11"/>
    </row>
    <row r="146" spans="4:10">
      <c r="D146" s="11"/>
      <c r="E146" s="11"/>
      <c r="F146" s="11"/>
      <c r="G146" s="11"/>
      <c r="H146" s="11"/>
      <c r="I146" s="11"/>
      <c r="J146" s="11"/>
    </row>
  </sheetData>
  <mergeCells count="37">
    <mergeCell ref="B104:B108"/>
    <mergeCell ref="B110:B114"/>
    <mergeCell ref="B82:B83"/>
    <mergeCell ref="C82:C83"/>
    <mergeCell ref="B85:B86"/>
    <mergeCell ref="B88:B91"/>
    <mergeCell ref="B93:B102"/>
    <mergeCell ref="C93:C95"/>
    <mergeCell ref="C97:C98"/>
    <mergeCell ref="C100:C102"/>
    <mergeCell ref="B57:B68"/>
    <mergeCell ref="C57:C59"/>
    <mergeCell ref="C61:C63"/>
    <mergeCell ref="C65:C68"/>
    <mergeCell ref="B70:B80"/>
    <mergeCell ref="C70:C72"/>
    <mergeCell ref="C74:C76"/>
    <mergeCell ref="C78:C80"/>
    <mergeCell ref="B37:B50"/>
    <mergeCell ref="C37:C40"/>
    <mergeCell ref="C42:C45"/>
    <mergeCell ref="C47:C50"/>
    <mergeCell ref="C52:C55"/>
    <mergeCell ref="B52:B55"/>
    <mergeCell ref="L6:M6"/>
    <mergeCell ref="E6:J6"/>
    <mergeCell ref="C2:D2"/>
    <mergeCell ref="C3:D3"/>
    <mergeCell ref="C4:D4"/>
    <mergeCell ref="C29:C32"/>
    <mergeCell ref="C34:C35"/>
    <mergeCell ref="B24:B35"/>
    <mergeCell ref="C8:C11"/>
    <mergeCell ref="C18:C22"/>
    <mergeCell ref="C13:C16"/>
    <mergeCell ref="B8:B22"/>
    <mergeCell ref="C24:C27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M113"/>
  <sheetViews>
    <sheetView showGridLines="0" workbookViewId="0">
      <selection activeCell="M49" sqref="M49"/>
    </sheetView>
  </sheetViews>
  <sheetFormatPr baseColWidth="10" defaultRowHeight="15" x14ac:dyDescent="0"/>
  <cols>
    <col min="3" max="3" width="19.5" bestFit="1" customWidth="1"/>
    <col min="4" max="4" width="15.33203125" bestFit="1" customWidth="1"/>
    <col min="5" max="5" width="17.33203125" bestFit="1" customWidth="1"/>
    <col min="6" max="6" width="14" customWidth="1"/>
    <col min="7" max="7" width="17.33203125" customWidth="1"/>
    <col min="8" max="8" width="17.33203125" bestFit="1" customWidth="1"/>
    <col min="9" max="9" width="24.83203125" customWidth="1"/>
    <col min="10" max="10" width="10.1640625" bestFit="1" customWidth="1"/>
    <col min="11" max="11" width="15.33203125" bestFit="1" customWidth="1"/>
    <col min="12" max="12" width="17.33203125" bestFit="1" customWidth="1"/>
    <col min="13" max="13" width="15.33203125" customWidth="1"/>
  </cols>
  <sheetData>
    <row r="5" spans="2:12">
      <c r="D5" s="48" t="s">
        <v>4</v>
      </c>
      <c r="E5" s="48"/>
      <c r="F5" s="48" t="s">
        <v>9</v>
      </c>
      <c r="G5" s="48"/>
      <c r="H5" s="8"/>
    </row>
    <row r="6" spans="2:12" ht="16" thickBot="1">
      <c r="B6" s="4" t="s">
        <v>50</v>
      </c>
      <c r="C6" s="4" t="s">
        <v>87</v>
      </c>
      <c r="D6" s="7" t="s">
        <v>5</v>
      </c>
      <c r="E6" s="7" t="s">
        <v>6</v>
      </c>
      <c r="F6" s="7" t="s">
        <v>7</v>
      </c>
      <c r="G6" s="7" t="s">
        <v>8</v>
      </c>
      <c r="H6" s="4" t="s">
        <v>6</v>
      </c>
      <c r="I6" s="4" t="s">
        <v>17</v>
      </c>
    </row>
    <row r="7" spans="2:12" ht="16" thickTop="1">
      <c r="B7" s="51" t="s">
        <v>51</v>
      </c>
      <c r="C7" s="24" t="s">
        <v>88</v>
      </c>
      <c r="D7" s="24">
        <v>0.26500000000000001</v>
      </c>
      <c r="E7" s="30">
        <v>0</v>
      </c>
      <c r="F7" s="30">
        <v>0</v>
      </c>
      <c r="G7" s="31">
        <v>10</v>
      </c>
      <c r="H7" s="28">
        <v>4.4999999999999997E-3</v>
      </c>
      <c r="I7" s="54" t="s">
        <v>90</v>
      </c>
    </row>
    <row r="8" spans="2:12">
      <c r="B8" s="50"/>
      <c r="C8" s="24" t="s">
        <v>89</v>
      </c>
      <c r="D8" s="24">
        <v>7.5999999999999998E-2</v>
      </c>
      <c r="E8" s="30">
        <v>0</v>
      </c>
      <c r="F8" s="32"/>
      <c r="G8" s="24"/>
      <c r="H8" s="24"/>
      <c r="I8" s="55"/>
      <c r="J8" s="6"/>
      <c r="K8" s="6"/>
      <c r="L8" s="6"/>
    </row>
    <row r="9" spans="2:12">
      <c r="B9" s="26"/>
      <c r="C9" s="26"/>
      <c r="D9" s="26"/>
      <c r="E9" s="26"/>
      <c r="F9" s="26"/>
      <c r="G9" s="26"/>
      <c r="H9" s="26"/>
      <c r="I9" s="26"/>
      <c r="J9" s="6"/>
      <c r="K9" s="6"/>
      <c r="L9" s="6"/>
    </row>
    <row r="10" spans="2:12">
      <c r="B10" s="50" t="s">
        <v>52</v>
      </c>
      <c r="C10" s="24" t="s">
        <v>88</v>
      </c>
      <c r="D10" s="24">
        <v>0.56799999999999995</v>
      </c>
      <c r="E10" s="30">
        <v>0</v>
      </c>
      <c r="F10" s="24"/>
      <c r="G10" s="24"/>
      <c r="H10" s="24"/>
      <c r="I10" s="24"/>
      <c r="J10" s="6"/>
      <c r="K10" s="6"/>
      <c r="L10" s="6"/>
    </row>
    <row r="11" spans="2:12">
      <c r="B11" s="50"/>
      <c r="C11" s="24" t="s">
        <v>89</v>
      </c>
      <c r="D11" s="24">
        <v>0.19</v>
      </c>
      <c r="E11" s="30">
        <v>0</v>
      </c>
      <c r="F11" s="24"/>
      <c r="G11" s="24"/>
      <c r="H11" s="24"/>
      <c r="I11" s="24"/>
      <c r="J11" s="6"/>
      <c r="K11" s="6"/>
      <c r="L11" s="6"/>
    </row>
    <row r="12" spans="2:12" ht="10" customHeight="1">
      <c r="B12" s="27"/>
      <c r="C12" s="27"/>
      <c r="D12" s="27"/>
      <c r="E12" s="33"/>
      <c r="F12" s="33"/>
      <c r="G12" s="27"/>
      <c r="H12" s="27"/>
      <c r="I12" s="27"/>
      <c r="J12" s="6"/>
      <c r="K12" s="6"/>
      <c r="L12" s="6"/>
    </row>
    <row r="13" spans="2:12">
      <c r="B13" s="24"/>
      <c r="C13" s="24"/>
      <c r="D13" s="24"/>
      <c r="E13" s="32"/>
      <c r="F13" s="32"/>
      <c r="G13" s="24"/>
      <c r="H13" s="24"/>
      <c r="I13" s="24"/>
      <c r="J13" s="6"/>
      <c r="K13" s="6"/>
      <c r="L13" s="6"/>
    </row>
    <row r="14" spans="2:12">
      <c r="B14" s="24"/>
      <c r="C14" s="24"/>
      <c r="D14" s="24"/>
      <c r="E14" s="32"/>
      <c r="F14" s="32"/>
      <c r="G14" s="24"/>
      <c r="H14" s="24"/>
      <c r="I14" s="24"/>
      <c r="J14" s="6"/>
      <c r="K14" s="6"/>
      <c r="L14" s="6"/>
    </row>
    <row r="15" spans="2:12">
      <c r="B15" s="24"/>
      <c r="C15" s="24"/>
      <c r="D15" s="24"/>
      <c r="E15" s="32"/>
      <c r="F15" s="32"/>
      <c r="G15" s="24"/>
      <c r="H15" s="24"/>
      <c r="I15" s="24"/>
      <c r="J15" s="6"/>
      <c r="K15" s="6"/>
      <c r="L15" s="6"/>
    </row>
    <row r="16" spans="2:12">
      <c r="B16" s="24"/>
      <c r="C16" s="24"/>
      <c r="D16" s="24"/>
      <c r="E16" s="32"/>
      <c r="F16" s="32"/>
      <c r="G16" s="24"/>
      <c r="H16" s="24"/>
      <c r="I16" s="24"/>
      <c r="J16" s="6"/>
      <c r="K16" s="6"/>
      <c r="L16" s="6"/>
    </row>
    <row r="17" spans="1:13">
      <c r="B17" s="24"/>
      <c r="C17" s="24"/>
      <c r="D17" s="24"/>
      <c r="E17" s="32"/>
      <c r="F17" s="32"/>
      <c r="G17" s="24"/>
      <c r="H17" s="24"/>
      <c r="I17" s="24"/>
      <c r="J17" s="6"/>
      <c r="K17" s="6"/>
      <c r="L17" s="6"/>
    </row>
    <row r="18" spans="1:13">
      <c r="B18" s="24"/>
      <c r="C18" s="24" t="s">
        <v>91</v>
      </c>
      <c r="D18" s="24" t="s">
        <v>94</v>
      </c>
      <c r="E18" s="24" t="s">
        <v>95</v>
      </c>
      <c r="F18" s="24" t="s">
        <v>96</v>
      </c>
      <c r="G18" s="24" t="s">
        <v>97</v>
      </c>
      <c r="H18" s="24" t="s">
        <v>99</v>
      </c>
      <c r="I18" s="24" t="s">
        <v>100</v>
      </c>
      <c r="J18" s="24" t="s">
        <v>101</v>
      </c>
      <c r="K18" s="24" t="s">
        <v>102</v>
      </c>
      <c r="L18" s="24" t="s">
        <v>103</v>
      </c>
      <c r="M18" s="24" t="s">
        <v>104</v>
      </c>
    </row>
    <row r="19" spans="1:13">
      <c r="B19" s="24" t="s">
        <v>92</v>
      </c>
      <c r="C19" s="24">
        <v>31</v>
      </c>
      <c r="D19" s="24">
        <v>28</v>
      </c>
      <c r="E19" s="32">
        <v>31</v>
      </c>
      <c r="F19" s="32">
        <v>30</v>
      </c>
      <c r="G19" s="24">
        <v>31</v>
      </c>
      <c r="H19" s="24">
        <v>31</v>
      </c>
      <c r="I19" s="24">
        <v>31</v>
      </c>
      <c r="J19" s="6">
        <v>30</v>
      </c>
      <c r="K19" s="6">
        <v>31</v>
      </c>
      <c r="L19" s="6">
        <v>30</v>
      </c>
      <c r="M19" s="6">
        <v>31</v>
      </c>
    </row>
    <row r="20" spans="1:13">
      <c r="A20" t="s">
        <v>105</v>
      </c>
      <c r="B20" s="24" t="s">
        <v>93</v>
      </c>
      <c r="C20" s="24">
        <v>0.44700000000000001</v>
      </c>
      <c r="D20" s="24">
        <v>0.5</v>
      </c>
      <c r="E20" s="32">
        <v>0.57099999999999995</v>
      </c>
      <c r="F20" s="32">
        <v>0.63800000000000001</v>
      </c>
      <c r="G20" s="24">
        <v>0.67600000000000005</v>
      </c>
      <c r="H20" s="24">
        <v>0.65200000000000002</v>
      </c>
      <c r="I20" s="24">
        <v>0.65200000000000002</v>
      </c>
      <c r="J20" s="6">
        <v>0.6</v>
      </c>
      <c r="K20" s="6">
        <v>0.52700000000000002</v>
      </c>
      <c r="L20" s="6">
        <v>0.46400000000000002</v>
      </c>
      <c r="M20" s="6">
        <v>0.432</v>
      </c>
    </row>
    <row r="21" spans="1:13">
      <c r="A21" t="s">
        <v>106</v>
      </c>
      <c r="B21" s="24" t="s">
        <v>93</v>
      </c>
      <c r="C21" s="24">
        <v>0.15</v>
      </c>
      <c r="D21" s="24">
        <v>0.16700000000000001</v>
      </c>
      <c r="E21" s="32">
        <v>0.19</v>
      </c>
      <c r="F21" s="32">
        <v>0.21299999999999999</v>
      </c>
      <c r="G21" s="24">
        <v>0.22600000000000001</v>
      </c>
      <c r="H21" s="24">
        <v>0.224</v>
      </c>
      <c r="I21" s="24">
        <v>0.22</v>
      </c>
      <c r="J21" s="6">
        <v>0.2</v>
      </c>
      <c r="K21" s="6">
        <v>0.17599999999999999</v>
      </c>
      <c r="L21" s="6">
        <v>0.155</v>
      </c>
      <c r="M21" s="6">
        <v>0.14499999999999999</v>
      </c>
    </row>
    <row r="22" spans="1:13">
      <c r="B22" s="24"/>
      <c r="C22" s="24"/>
      <c r="D22" s="24"/>
      <c r="E22" s="32"/>
      <c r="F22" s="32"/>
      <c r="G22" s="24"/>
      <c r="H22" s="24"/>
      <c r="I22" s="24"/>
      <c r="J22" s="6"/>
      <c r="K22" s="6"/>
      <c r="L22" s="6"/>
    </row>
    <row r="23" spans="1:13">
      <c r="B23" s="24"/>
      <c r="C23" s="24"/>
      <c r="D23" s="24"/>
      <c r="E23" s="32"/>
      <c r="F23" s="32"/>
      <c r="G23" s="24"/>
      <c r="H23" s="24"/>
      <c r="I23" s="24"/>
      <c r="J23" s="6"/>
      <c r="K23" s="6"/>
      <c r="L23" s="6"/>
    </row>
    <row r="24" spans="1:13">
      <c r="B24" s="24"/>
      <c r="C24" s="24"/>
      <c r="D24" s="24"/>
      <c r="E24" s="32"/>
      <c r="F24" s="32"/>
      <c r="G24" s="24"/>
      <c r="H24" s="24"/>
      <c r="I24" s="24"/>
      <c r="J24" s="6"/>
      <c r="K24" s="6"/>
      <c r="L24" s="6"/>
    </row>
    <row r="25" spans="1:13">
      <c r="B25" s="24"/>
      <c r="C25" s="24"/>
      <c r="D25" s="24"/>
      <c r="E25" s="32"/>
      <c r="F25" s="32"/>
      <c r="G25" s="24"/>
      <c r="H25" s="24"/>
      <c r="I25" s="24"/>
      <c r="J25" s="6"/>
      <c r="K25" s="6"/>
      <c r="L25" s="6"/>
    </row>
    <row r="26" spans="1:13">
      <c r="B26" s="24"/>
      <c r="C26" s="24"/>
      <c r="D26" s="24"/>
      <c r="E26" s="32"/>
      <c r="F26" s="32"/>
      <c r="G26" s="24"/>
      <c r="H26" s="24"/>
      <c r="I26" s="24"/>
      <c r="J26" s="6"/>
      <c r="K26" s="6"/>
      <c r="L26" s="6"/>
    </row>
    <row r="27" spans="1:13">
      <c r="B27" s="24"/>
      <c r="C27" s="24"/>
      <c r="D27" s="24"/>
      <c r="E27" s="32"/>
      <c r="F27" s="32"/>
      <c r="G27" s="24"/>
      <c r="H27" s="24"/>
      <c r="I27" s="24"/>
      <c r="J27" s="6"/>
      <c r="K27" s="6"/>
      <c r="L27" s="6"/>
    </row>
    <row r="28" spans="1:13">
      <c r="B28" s="24"/>
      <c r="C28" s="24"/>
      <c r="D28" s="24"/>
      <c r="E28" s="32"/>
      <c r="F28" s="32"/>
      <c r="G28" s="24"/>
      <c r="H28" s="24"/>
      <c r="I28" s="24"/>
      <c r="J28" s="6"/>
      <c r="K28" s="6"/>
      <c r="L28" s="6"/>
    </row>
    <row r="29" spans="1:13">
      <c r="B29" s="24"/>
      <c r="C29" s="24"/>
      <c r="D29" s="24"/>
      <c r="E29" s="32"/>
      <c r="F29" s="32"/>
      <c r="G29" s="24"/>
      <c r="H29" s="24"/>
      <c r="I29" s="24"/>
      <c r="J29" s="6"/>
      <c r="K29" s="6"/>
      <c r="L29" s="6"/>
    </row>
    <row r="30" spans="1:13">
      <c r="E30" s="1"/>
      <c r="F30" s="1"/>
      <c r="H30" s="6"/>
      <c r="I30" s="6"/>
      <c r="J30" s="6"/>
      <c r="K30" s="6"/>
      <c r="L30" s="6"/>
    </row>
    <row r="31" spans="1:13">
      <c r="E31" s="1"/>
      <c r="F31" s="1"/>
      <c r="H31" s="6"/>
      <c r="I31" s="6"/>
      <c r="J31" s="6"/>
      <c r="K31" s="6"/>
      <c r="L31" s="6"/>
    </row>
    <row r="32" spans="1:13">
      <c r="E32" s="1"/>
      <c r="F32" s="1"/>
      <c r="H32" s="6"/>
      <c r="I32" s="6"/>
      <c r="J32" s="6"/>
      <c r="K32" s="6"/>
      <c r="L32" s="6"/>
    </row>
    <row r="33" spans="5:12">
      <c r="H33" s="6"/>
      <c r="I33" s="6"/>
      <c r="J33" s="6"/>
      <c r="K33" s="6"/>
      <c r="L33" s="6"/>
    </row>
    <row r="34" spans="5:12">
      <c r="H34" s="6"/>
      <c r="I34" s="6"/>
      <c r="J34" s="6"/>
      <c r="K34" s="6"/>
      <c r="L34" s="6"/>
    </row>
    <row r="35" spans="5:12">
      <c r="H35" s="6"/>
      <c r="I35" s="6"/>
      <c r="J35" s="6"/>
      <c r="K35" s="6"/>
      <c r="L35" s="6"/>
    </row>
    <row r="36" spans="5:12" ht="23">
      <c r="E36" s="21"/>
      <c r="F36" s="21" t="s">
        <v>131</v>
      </c>
      <c r="G36" s="42" t="s">
        <v>130</v>
      </c>
      <c r="H36" s="6"/>
      <c r="I36" s="6"/>
      <c r="J36" s="6"/>
      <c r="K36" s="6"/>
      <c r="L36" s="6"/>
    </row>
    <row r="37" spans="5:12">
      <c r="E37" s="14">
        <v>0</v>
      </c>
      <c r="F37" s="17">
        <v>106</v>
      </c>
      <c r="G37" s="42">
        <v>3.68659278192</v>
      </c>
      <c r="H37" s="8">
        <v>4</v>
      </c>
      <c r="I37" s="6"/>
      <c r="J37" s="6"/>
      <c r="K37" s="6"/>
      <c r="L37" s="6"/>
    </row>
    <row r="38" spans="5:12">
      <c r="E38" s="15">
        <v>1</v>
      </c>
      <c r="F38" s="17">
        <v>94.5</v>
      </c>
      <c r="G38" s="42">
        <v>3.6865796419999999</v>
      </c>
      <c r="H38" s="8"/>
      <c r="I38" s="6"/>
      <c r="J38" s="6"/>
      <c r="K38" s="6"/>
      <c r="L38" s="6"/>
    </row>
    <row r="39" spans="5:12" ht="16">
      <c r="E39" s="16">
        <v>2</v>
      </c>
      <c r="F39" s="17">
        <v>85.2</v>
      </c>
      <c r="G39" s="42">
        <v>3.6860772372200001</v>
      </c>
      <c r="H39" s="8"/>
      <c r="I39" s="6"/>
      <c r="J39" s="6"/>
      <c r="K39" s="6"/>
      <c r="L39" s="6"/>
    </row>
    <row r="40" spans="5:12">
      <c r="E40" s="15">
        <v>3</v>
      </c>
      <c r="F40" s="17">
        <v>77</v>
      </c>
      <c r="G40" s="42">
        <v>3.6822790297300001</v>
      </c>
      <c r="H40" s="8"/>
      <c r="I40" s="6"/>
      <c r="J40" s="6"/>
      <c r="K40" s="6"/>
      <c r="L40" s="6"/>
    </row>
    <row r="41" spans="5:12">
      <c r="E41" s="14">
        <v>4</v>
      </c>
      <c r="F41" s="17">
        <v>69.77</v>
      </c>
      <c r="G41" s="42">
        <v>3.66013108855</v>
      </c>
      <c r="H41" s="8"/>
      <c r="I41" s="6"/>
      <c r="J41" s="6"/>
      <c r="K41" s="6"/>
      <c r="L41" s="6"/>
    </row>
    <row r="42" spans="5:12">
      <c r="E42" s="15">
        <v>5</v>
      </c>
      <c r="F42" s="17">
        <v>63.4</v>
      </c>
      <c r="G42" s="42">
        <v>3.6106663333300002</v>
      </c>
      <c r="H42" s="8"/>
      <c r="I42" s="6"/>
      <c r="J42" s="6"/>
      <c r="K42" s="6"/>
      <c r="L42" s="6"/>
    </row>
    <row r="43" spans="5:12" ht="16">
      <c r="E43" s="16">
        <v>6</v>
      </c>
      <c r="F43" s="17">
        <v>57.78</v>
      </c>
      <c r="G43" s="42">
        <v>3.5499641943800002</v>
      </c>
      <c r="H43" s="8"/>
      <c r="I43" s="6"/>
      <c r="J43" s="6"/>
      <c r="K43" s="6"/>
      <c r="L43" s="6"/>
    </row>
    <row r="44" spans="5:12">
      <c r="E44" s="15">
        <v>7</v>
      </c>
      <c r="F44" s="17">
        <v>52.85</v>
      </c>
      <c r="G44" s="42">
        <v>3.49250745284</v>
      </c>
      <c r="H44" s="8"/>
      <c r="I44" s="6"/>
      <c r="J44" s="6"/>
      <c r="K44" s="6"/>
      <c r="L44" s="6"/>
    </row>
    <row r="45" spans="5:12">
      <c r="E45" s="14">
        <v>8</v>
      </c>
      <c r="F45" s="17">
        <v>48.55</v>
      </c>
      <c r="G45" s="42">
        <v>3.43968314399</v>
      </c>
      <c r="H45" s="8"/>
      <c r="I45" s="6"/>
      <c r="J45" s="6"/>
      <c r="K45" s="6"/>
      <c r="L45" s="6"/>
    </row>
    <row r="46" spans="5:12">
      <c r="E46" s="15">
        <v>9</v>
      </c>
      <c r="F46" s="17">
        <v>44.81</v>
      </c>
      <c r="G46" s="42">
        <v>3.3866730619199998</v>
      </c>
      <c r="H46" s="8"/>
      <c r="I46" s="6"/>
      <c r="J46" s="6"/>
      <c r="K46" s="6"/>
      <c r="L46" s="6"/>
    </row>
    <row r="47" spans="5:12" ht="16">
      <c r="E47" s="16">
        <v>10</v>
      </c>
      <c r="F47" s="17">
        <v>41.57</v>
      </c>
      <c r="G47" s="42">
        <v>3.33203145932</v>
      </c>
      <c r="H47" s="8"/>
      <c r="I47" s="6"/>
      <c r="J47" s="6"/>
      <c r="K47" s="8"/>
      <c r="L47" s="8"/>
    </row>
    <row r="48" spans="5:12">
      <c r="E48" s="15">
        <v>11</v>
      </c>
      <c r="F48" s="17">
        <v>38.770000000000003</v>
      </c>
      <c r="G48" s="42">
        <v>3.2784100093599999</v>
      </c>
      <c r="H48" s="8"/>
      <c r="I48" s="6"/>
      <c r="J48" s="6"/>
      <c r="K48" s="8">
        <v>0.22500000000000001</v>
      </c>
      <c r="L48" s="8"/>
    </row>
    <row r="49" spans="4:12">
      <c r="E49" s="14">
        <v>12</v>
      </c>
      <c r="F49" s="17">
        <v>36.340000000000003</v>
      </c>
      <c r="G49" s="42">
        <v>3.2261807444200001</v>
      </c>
      <c r="H49" s="8"/>
      <c r="I49" s="6"/>
      <c r="J49" s="6"/>
      <c r="K49" s="8">
        <v>2.8580000000000001</v>
      </c>
      <c r="L49" s="8">
        <v>1.5415000000000001</v>
      </c>
    </row>
    <row r="50" spans="4:12">
      <c r="E50" s="15">
        <v>13</v>
      </c>
      <c r="F50" s="17">
        <v>34.229999999999997</v>
      </c>
      <c r="G50" s="42">
        <v>3.1757105262800001</v>
      </c>
      <c r="H50" s="8"/>
      <c r="I50" s="6"/>
      <c r="J50" s="6"/>
    </row>
    <row r="51" spans="4:12" ht="16">
      <c r="E51" s="16">
        <v>14</v>
      </c>
      <c r="F51" s="17">
        <v>32.369999999999997</v>
      </c>
      <c r="G51" s="42">
        <v>3.1282595305999998</v>
      </c>
      <c r="H51" s="8"/>
      <c r="K51" s="8">
        <v>3.4929999999999999</v>
      </c>
      <c r="L51" s="8"/>
    </row>
    <row r="52" spans="4:12">
      <c r="E52" s="15">
        <v>15</v>
      </c>
      <c r="F52" s="17">
        <v>30.69</v>
      </c>
      <c r="G52" s="42">
        <v>3.0837454823599999</v>
      </c>
      <c r="H52" s="8"/>
      <c r="K52" s="8">
        <v>8.0030000000000001</v>
      </c>
      <c r="L52" s="8">
        <v>5.7480000000000002</v>
      </c>
    </row>
    <row r="53" spans="4:12">
      <c r="E53" s="14">
        <v>16</v>
      </c>
      <c r="F53" s="17">
        <v>29.14</v>
      </c>
      <c r="G53" s="42">
        <v>3.0420002397400001</v>
      </c>
      <c r="H53" s="8"/>
    </row>
    <row r="54" spans="4:12">
      <c r="E54" s="15">
        <v>17</v>
      </c>
      <c r="F54" s="17">
        <v>27.66</v>
      </c>
      <c r="G54" s="42">
        <v>3.00349700648</v>
      </c>
      <c r="H54" s="8">
        <v>3</v>
      </c>
      <c r="K54" s="8">
        <v>8.8770000000000007</v>
      </c>
      <c r="L54" s="8"/>
    </row>
    <row r="55" spans="4:12" ht="16">
      <c r="E55" s="16">
        <v>18</v>
      </c>
      <c r="F55" s="17">
        <v>26.22</v>
      </c>
      <c r="G55" s="42">
        <v>2.9680922822200002</v>
      </c>
      <c r="H55" s="8"/>
      <c r="K55" s="8">
        <v>27.66</v>
      </c>
      <c r="L55" s="8">
        <v>18.2685</v>
      </c>
    </row>
    <row r="56" spans="4:12">
      <c r="E56" s="15">
        <v>19</v>
      </c>
      <c r="F56" s="17">
        <v>24.81</v>
      </c>
      <c r="G56" s="42">
        <v>2.9353652008600002</v>
      </c>
      <c r="H56" s="8"/>
    </row>
    <row r="57" spans="4:12" ht="16" customHeight="1">
      <c r="E57" s="14">
        <v>20</v>
      </c>
      <c r="F57" s="17">
        <v>23.44</v>
      </c>
      <c r="G57" s="43">
        <v>2.9044482562999998</v>
      </c>
      <c r="H57" s="21"/>
      <c r="I57" s="21"/>
      <c r="J57" s="21"/>
      <c r="K57" s="8">
        <v>29.14</v>
      </c>
      <c r="L57" s="8"/>
    </row>
    <row r="58" spans="4:12">
      <c r="E58" s="15">
        <v>21</v>
      </c>
      <c r="F58" s="17">
        <v>22.1</v>
      </c>
      <c r="G58" s="43">
        <v>2.87436709287</v>
      </c>
      <c r="H58" s="17"/>
      <c r="I58" s="14"/>
      <c r="J58" s="14"/>
      <c r="K58" s="8">
        <v>106</v>
      </c>
      <c r="L58" s="8">
        <v>67.569999999999993</v>
      </c>
    </row>
    <row r="59" spans="4:12" ht="16">
      <c r="E59" s="16">
        <v>22</v>
      </c>
      <c r="F59" s="17">
        <v>20.8</v>
      </c>
      <c r="G59" s="43">
        <v>2.8437991058300001</v>
      </c>
      <c r="H59" s="17"/>
      <c r="I59" s="14"/>
      <c r="J59" s="14"/>
      <c r="K59" s="14"/>
      <c r="L59" s="14"/>
    </row>
    <row r="60" spans="4:12">
      <c r="E60" s="15">
        <v>23</v>
      </c>
      <c r="F60" s="17">
        <v>19.54</v>
      </c>
      <c r="G60" s="43">
        <v>2.8119860993499999</v>
      </c>
      <c r="H60" s="17"/>
      <c r="I60" s="14"/>
      <c r="J60" s="14"/>
      <c r="K60" s="14"/>
      <c r="L60" s="14"/>
    </row>
    <row r="61" spans="4:12">
      <c r="D61" t="s">
        <v>20</v>
      </c>
      <c r="E61" s="14">
        <v>24</v>
      </c>
      <c r="F61" s="17">
        <v>18.309999999999999</v>
      </c>
      <c r="G61" s="43">
        <v>2.77795833909</v>
      </c>
      <c r="H61" s="17"/>
      <c r="I61" s="10"/>
      <c r="J61" s="14"/>
      <c r="K61" s="14"/>
      <c r="L61" s="14"/>
    </row>
    <row r="62" spans="4:12">
      <c r="E62" s="15">
        <v>25</v>
      </c>
      <c r="F62" s="17">
        <v>17.12</v>
      </c>
      <c r="G62" s="43">
        <v>2.7404482908599999</v>
      </c>
      <c r="H62" s="17"/>
      <c r="I62" s="10"/>
      <c r="J62" s="14"/>
      <c r="K62" s="14"/>
      <c r="L62" s="14"/>
    </row>
    <row r="63" spans="4:12" ht="16">
      <c r="E63" s="16">
        <v>26</v>
      </c>
      <c r="F63" s="17">
        <v>15.96</v>
      </c>
      <c r="G63" s="43">
        <v>2.6987559935199998</v>
      </c>
      <c r="H63" s="17"/>
      <c r="I63" s="10"/>
      <c r="J63" s="14"/>
      <c r="K63" s="56"/>
      <c r="L63" s="56"/>
    </row>
    <row r="64" spans="4:12">
      <c r="E64" s="15">
        <v>27</v>
      </c>
      <c r="F64" s="17">
        <v>14.84</v>
      </c>
      <c r="G64" s="43">
        <v>2.6501989035300002</v>
      </c>
      <c r="H64" s="17"/>
      <c r="I64" s="10"/>
      <c r="J64" s="14"/>
      <c r="K64" s="10"/>
      <c r="L64" s="10"/>
    </row>
    <row r="65" spans="5:12">
      <c r="E65" s="14">
        <v>28</v>
      </c>
      <c r="F65" s="17">
        <v>13.76</v>
      </c>
      <c r="G65" s="43">
        <v>2.5937155838699999</v>
      </c>
      <c r="H65" s="17"/>
      <c r="I65" s="10"/>
      <c r="J65" s="14"/>
      <c r="K65" s="10"/>
      <c r="L65" s="10"/>
    </row>
    <row r="66" spans="5:12">
      <c r="E66" s="15">
        <v>29</v>
      </c>
      <c r="F66" s="17">
        <v>12.71</v>
      </c>
      <c r="G66" s="43">
        <v>2.52849532829</v>
      </c>
      <c r="H66" s="17"/>
      <c r="I66" s="10"/>
      <c r="J66" s="14"/>
      <c r="K66" s="10"/>
      <c r="L66" s="10"/>
    </row>
    <row r="67" spans="5:12" ht="16">
      <c r="E67" s="16">
        <v>30</v>
      </c>
      <c r="F67" s="17">
        <v>11.7</v>
      </c>
      <c r="G67" s="43">
        <v>2.4542556789100001</v>
      </c>
      <c r="H67" s="17"/>
      <c r="I67" s="10"/>
      <c r="J67" s="14"/>
      <c r="K67" s="10"/>
      <c r="L67" s="10"/>
    </row>
    <row r="68" spans="5:12">
      <c r="E68" s="15">
        <v>31</v>
      </c>
      <c r="F68" s="17">
        <v>10.72</v>
      </c>
      <c r="G68" s="43">
        <v>2.3722992483800001</v>
      </c>
      <c r="H68" s="17"/>
      <c r="I68" s="10"/>
      <c r="J68" s="14"/>
      <c r="K68" s="10"/>
      <c r="L68" s="10"/>
    </row>
    <row r="69" spans="5:12">
      <c r="E69" s="14">
        <v>32</v>
      </c>
      <c r="F69" s="17">
        <v>9.7789999999999999</v>
      </c>
      <c r="G69" s="43">
        <v>2.27334940749</v>
      </c>
      <c r="H69" s="17"/>
      <c r="I69" s="10"/>
      <c r="J69" s="14"/>
      <c r="K69" s="10"/>
      <c r="L69" s="10"/>
    </row>
    <row r="70" spans="5:12">
      <c r="E70" s="15">
        <v>33</v>
      </c>
      <c r="F70" s="17">
        <v>8.8770000000000007</v>
      </c>
      <c r="G70" s="43">
        <v>2.1557859971200002</v>
      </c>
      <c r="H70" s="17"/>
      <c r="I70" s="10"/>
      <c r="J70" s="14"/>
      <c r="K70" s="10"/>
      <c r="L70" s="10"/>
    </row>
    <row r="71" spans="5:12" ht="16">
      <c r="E71" s="16">
        <v>34</v>
      </c>
      <c r="F71" s="17">
        <v>8.0030000000000001</v>
      </c>
      <c r="G71" s="43">
        <v>2.0236037652999999</v>
      </c>
      <c r="H71" s="17">
        <v>2</v>
      </c>
      <c r="I71" s="10"/>
      <c r="J71" s="14"/>
      <c r="K71" s="10"/>
      <c r="L71" s="10"/>
    </row>
    <row r="72" spans="5:12">
      <c r="E72" s="15">
        <v>35</v>
      </c>
      <c r="F72" s="17">
        <v>7.1669999999999998</v>
      </c>
      <c r="G72" s="43">
        <v>1.88533712023</v>
      </c>
      <c r="H72" s="17"/>
      <c r="I72" s="10"/>
      <c r="J72" s="14"/>
      <c r="K72" s="10"/>
      <c r="L72" s="10"/>
    </row>
    <row r="73" spans="5:12">
      <c r="E73" s="14">
        <v>36</v>
      </c>
      <c r="F73" s="17">
        <v>6.359</v>
      </c>
      <c r="G73" s="43">
        <v>1.7474673218100001</v>
      </c>
      <c r="H73" s="17"/>
      <c r="I73" s="10"/>
      <c r="J73" s="14"/>
      <c r="K73" s="10"/>
      <c r="L73" s="10"/>
    </row>
    <row r="74" spans="5:12">
      <c r="E74" s="15">
        <v>37</v>
      </c>
      <c r="F74" s="17">
        <v>5.59</v>
      </c>
      <c r="G74" s="43">
        <v>1.6103024909999999</v>
      </c>
      <c r="H74" s="17"/>
      <c r="I74" s="10"/>
      <c r="J74" s="14"/>
      <c r="K74" s="14"/>
      <c r="L74" s="14"/>
    </row>
    <row r="75" spans="5:12" ht="16">
      <c r="E75" s="16">
        <v>38</v>
      </c>
      <c r="F75" s="17">
        <v>4.8600000000000003</v>
      </c>
      <c r="G75" s="43">
        <v>1.4743624838</v>
      </c>
      <c r="H75" s="17"/>
      <c r="I75" s="10"/>
      <c r="J75" s="14"/>
      <c r="K75" s="14"/>
      <c r="L75" s="14"/>
    </row>
    <row r="76" spans="5:12">
      <c r="E76" s="15">
        <v>39</v>
      </c>
      <c r="F76" s="17">
        <v>4.157</v>
      </c>
      <c r="G76" s="43">
        <v>1.3404641180700001</v>
      </c>
      <c r="H76" s="17"/>
      <c r="I76" s="10"/>
      <c r="J76" s="14"/>
      <c r="K76" s="14"/>
      <c r="L76" s="14"/>
    </row>
    <row r="77" spans="5:12">
      <c r="E77" s="14">
        <v>40</v>
      </c>
      <c r="F77" s="17">
        <v>3.4929999999999999</v>
      </c>
      <c r="G77" s="43">
        <v>1.2100067674599999</v>
      </c>
      <c r="H77" s="17"/>
      <c r="I77" s="10"/>
      <c r="J77" s="14"/>
      <c r="K77" s="14"/>
      <c r="L77" s="14"/>
    </row>
    <row r="78" spans="5:12">
      <c r="E78" s="15">
        <v>41</v>
      </c>
      <c r="F78" s="17">
        <v>2.8580000000000001</v>
      </c>
      <c r="G78" s="43">
        <v>1.0859542908599999</v>
      </c>
      <c r="H78" s="17">
        <v>1</v>
      </c>
      <c r="I78" s="10"/>
      <c r="J78" s="14"/>
      <c r="K78" s="14"/>
      <c r="L78" s="14"/>
    </row>
    <row r="79" spans="5:12" ht="16">
      <c r="E79" s="16">
        <v>42</v>
      </c>
      <c r="F79" s="17">
        <v>2.2599999999999998</v>
      </c>
      <c r="G79" s="43">
        <v>0.96572664506799999</v>
      </c>
      <c r="H79" s="17"/>
      <c r="I79" s="10"/>
      <c r="J79" s="14"/>
      <c r="K79" s="14"/>
      <c r="L79" s="14"/>
    </row>
    <row r="80" spans="5:12">
      <c r="E80" s="15">
        <v>43</v>
      </c>
      <c r="F80" s="17">
        <v>1.702</v>
      </c>
      <c r="G80" s="43">
        <v>0.84171329733599998</v>
      </c>
      <c r="H80" s="17"/>
      <c r="I80" s="10"/>
      <c r="J80" s="14"/>
      <c r="K80" s="14"/>
      <c r="L80" s="14"/>
    </row>
    <row r="81" spans="5:12">
      <c r="E81" s="14">
        <v>44</v>
      </c>
      <c r="F81" s="17">
        <v>1.171</v>
      </c>
      <c r="G81" s="43">
        <v>0.697942051836</v>
      </c>
      <c r="H81" s="17"/>
      <c r="I81" s="10"/>
      <c r="J81" s="14"/>
      <c r="K81" s="14"/>
      <c r="L81" s="14"/>
    </row>
    <row r="82" spans="5:12">
      <c r="E82" s="15">
        <v>45</v>
      </c>
      <c r="F82" s="17">
        <v>0.67900000000000005</v>
      </c>
      <c r="G82" s="43">
        <v>0.51355828653699997</v>
      </c>
      <c r="H82" s="17"/>
      <c r="I82" s="10"/>
      <c r="J82" s="14"/>
      <c r="K82" s="14"/>
      <c r="L82" s="14"/>
    </row>
    <row r="83" spans="5:12" ht="16">
      <c r="E83" s="16">
        <v>46</v>
      </c>
      <c r="F83" s="17">
        <v>0.22500000000000001</v>
      </c>
      <c r="G83" s="43">
        <v>0.27749097192200001</v>
      </c>
      <c r="H83" s="17"/>
      <c r="I83" s="10"/>
      <c r="J83" s="14"/>
      <c r="K83" s="14"/>
      <c r="L83" s="14"/>
    </row>
    <row r="84" spans="5:12">
      <c r="E84" s="10"/>
      <c r="F84" s="14"/>
      <c r="G84" s="10"/>
      <c r="H84" s="10"/>
      <c r="I84" s="10"/>
      <c r="J84" s="14"/>
      <c r="K84" s="14"/>
      <c r="L84" s="14"/>
    </row>
    <row r="85" spans="5:12">
      <c r="E85" s="10"/>
      <c r="F85" s="14"/>
      <c r="G85" s="10"/>
      <c r="H85" s="10"/>
      <c r="I85" s="10"/>
      <c r="J85" s="14"/>
      <c r="K85" s="14"/>
      <c r="L85" s="14"/>
    </row>
    <row r="86" spans="5:12">
      <c r="E86" s="10"/>
      <c r="F86" s="14"/>
      <c r="G86" s="10"/>
      <c r="H86" s="10"/>
      <c r="I86" s="10"/>
      <c r="J86" s="14"/>
      <c r="K86" s="14"/>
      <c r="L86" s="14"/>
    </row>
    <row r="87" spans="5:12">
      <c r="E87" s="10"/>
      <c r="F87" s="14"/>
      <c r="G87" s="10"/>
      <c r="H87" s="10"/>
      <c r="I87" s="10"/>
      <c r="J87" s="14"/>
      <c r="K87" s="14"/>
      <c r="L87" s="14"/>
    </row>
    <row r="88" spans="5:12">
      <c r="E88" s="10"/>
      <c r="F88" s="14"/>
      <c r="G88" s="10"/>
      <c r="H88" s="10"/>
      <c r="I88" s="10"/>
      <c r="J88" s="14"/>
      <c r="K88" s="14"/>
      <c r="L88" s="14"/>
    </row>
    <row r="89" spans="5:12">
      <c r="E89" s="10"/>
      <c r="F89" s="14"/>
      <c r="G89" s="18"/>
      <c r="H89" s="19"/>
      <c r="I89" s="10"/>
      <c r="J89" s="14"/>
      <c r="K89" s="14"/>
      <c r="L89" s="14"/>
    </row>
    <row r="90" spans="5:12">
      <c r="E90" s="10"/>
      <c r="F90" s="14"/>
      <c r="G90" s="10"/>
      <c r="H90" s="20"/>
      <c r="I90" s="10"/>
      <c r="J90" s="14"/>
      <c r="K90" s="14"/>
      <c r="L90" s="14"/>
    </row>
    <row r="91" spans="5:12">
      <c r="E91" s="10"/>
      <c r="F91" s="14"/>
      <c r="G91" s="14"/>
      <c r="H91" s="14"/>
      <c r="I91" s="14"/>
      <c r="J91" s="14"/>
      <c r="K91" s="14"/>
      <c r="L91" s="14"/>
    </row>
    <row r="92" spans="5:12">
      <c r="E92" s="14"/>
      <c r="F92" s="14"/>
      <c r="G92" s="14"/>
      <c r="H92" s="14"/>
      <c r="I92" s="14"/>
      <c r="J92" s="14"/>
      <c r="K92" s="14"/>
      <c r="L92" s="14"/>
    </row>
    <row r="93" spans="5:12">
      <c r="G93" s="14"/>
      <c r="H93" s="14"/>
      <c r="I93" s="14"/>
      <c r="J93" s="14"/>
      <c r="K93" s="14"/>
      <c r="L93" s="14"/>
    </row>
    <row r="94" spans="5:12">
      <c r="G94" s="14"/>
      <c r="H94" s="14"/>
      <c r="I94" s="14"/>
      <c r="J94" s="14"/>
      <c r="K94" s="14"/>
      <c r="L94" s="14"/>
    </row>
    <row r="95" spans="5:12">
      <c r="G95" s="14"/>
      <c r="H95" s="14"/>
      <c r="I95" s="14"/>
      <c r="J95" s="14"/>
      <c r="K95" s="14"/>
      <c r="L95" s="14"/>
    </row>
    <row r="96" spans="5:12">
      <c r="G96" s="14"/>
      <c r="H96" s="14"/>
      <c r="I96" s="14"/>
      <c r="J96" s="14"/>
      <c r="K96" s="14"/>
      <c r="L96" s="14"/>
    </row>
    <row r="97" spans="7:12">
      <c r="G97" s="14"/>
      <c r="H97" s="14"/>
      <c r="I97" s="14"/>
      <c r="J97" s="14"/>
      <c r="K97" s="14"/>
      <c r="L97" s="14"/>
    </row>
    <row r="98" spans="7:12">
      <c r="G98" s="14"/>
      <c r="H98" s="14"/>
      <c r="I98" s="14"/>
      <c r="J98" s="14"/>
      <c r="K98" s="14"/>
      <c r="L98" s="14"/>
    </row>
    <row r="99" spans="7:12">
      <c r="G99" s="14"/>
      <c r="H99" s="14"/>
      <c r="I99" s="14"/>
      <c r="J99" s="14"/>
      <c r="K99" s="14"/>
      <c r="L99" s="14"/>
    </row>
    <row r="100" spans="7:12">
      <c r="G100" s="14"/>
      <c r="H100" s="14"/>
      <c r="I100" s="14"/>
      <c r="J100" s="14"/>
      <c r="K100" s="14"/>
      <c r="L100" s="14"/>
    </row>
    <row r="101" spans="7:12">
      <c r="G101" s="14"/>
      <c r="H101" s="14"/>
      <c r="I101" s="14"/>
      <c r="J101" s="14"/>
      <c r="K101" s="14"/>
      <c r="L101" s="14"/>
    </row>
    <row r="102" spans="7:12">
      <c r="G102" s="14"/>
      <c r="H102" s="14"/>
      <c r="I102" s="14"/>
      <c r="J102" s="14"/>
      <c r="K102" s="14"/>
      <c r="L102" s="14"/>
    </row>
    <row r="103" spans="7:12">
      <c r="G103" s="14"/>
      <c r="H103" s="14"/>
      <c r="I103" s="14"/>
      <c r="J103" s="14"/>
      <c r="K103" s="14"/>
      <c r="L103" s="14"/>
    </row>
    <row r="104" spans="7:12">
      <c r="G104" s="14"/>
      <c r="H104" s="14"/>
      <c r="I104" s="14"/>
      <c r="J104" s="14"/>
      <c r="K104" s="14"/>
      <c r="L104" s="14"/>
    </row>
    <row r="105" spans="7:12">
      <c r="G105" s="14"/>
      <c r="H105" s="14"/>
      <c r="I105" s="14"/>
      <c r="J105" s="14"/>
      <c r="K105" s="14"/>
      <c r="L105" s="14"/>
    </row>
    <row r="106" spans="7:12">
      <c r="G106" s="14"/>
      <c r="H106" s="14"/>
      <c r="I106" s="14"/>
      <c r="J106" s="14"/>
      <c r="K106" s="14"/>
      <c r="L106" s="14"/>
    </row>
    <row r="107" spans="7:12">
      <c r="G107" s="14"/>
      <c r="H107" s="14"/>
      <c r="I107" s="14"/>
      <c r="J107" s="14"/>
      <c r="K107" s="14"/>
      <c r="L107" s="14"/>
    </row>
    <row r="108" spans="7:12">
      <c r="G108" s="14"/>
      <c r="H108" s="14"/>
      <c r="I108" s="14"/>
      <c r="J108" s="14"/>
      <c r="K108" s="14"/>
      <c r="L108" s="14"/>
    </row>
    <row r="109" spans="7:12">
      <c r="G109" s="14"/>
      <c r="H109" s="14"/>
      <c r="I109" s="14"/>
      <c r="J109" s="14"/>
      <c r="K109" s="14"/>
      <c r="L109" s="14"/>
    </row>
    <row r="110" spans="7:12">
      <c r="G110" s="14"/>
      <c r="H110" s="14"/>
      <c r="I110" s="14"/>
      <c r="J110" s="14"/>
      <c r="K110" s="14"/>
      <c r="L110" s="14"/>
    </row>
    <row r="111" spans="7:12">
      <c r="G111" s="14"/>
      <c r="H111" s="14"/>
      <c r="I111" s="14"/>
      <c r="J111" s="14"/>
      <c r="K111" s="14"/>
      <c r="L111" s="14"/>
    </row>
    <row r="112" spans="7:12">
      <c r="G112" s="14"/>
      <c r="H112" s="14"/>
      <c r="I112" s="14"/>
      <c r="J112" s="14"/>
      <c r="K112" s="14"/>
      <c r="L112" s="14"/>
    </row>
    <row r="113" spans="7:12">
      <c r="G113" s="14"/>
      <c r="H113" s="14"/>
      <c r="I113" s="14"/>
      <c r="J113" s="14"/>
      <c r="K113" s="14"/>
      <c r="L113" s="14"/>
    </row>
  </sheetData>
  <mergeCells count="6">
    <mergeCell ref="B7:B8"/>
    <mergeCell ref="I7:I8"/>
    <mergeCell ref="B10:B11"/>
    <mergeCell ref="K63:L63"/>
    <mergeCell ref="D5:E5"/>
    <mergeCell ref="F5:G5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T39"/>
  <sheetViews>
    <sheetView workbookViewId="0">
      <selection activeCell="F49" sqref="F49"/>
    </sheetView>
  </sheetViews>
  <sheetFormatPr baseColWidth="10" defaultRowHeight="15" x14ac:dyDescent="0"/>
  <cols>
    <col min="2" max="2" width="7.1640625" bestFit="1" customWidth="1"/>
    <col min="3" max="3" width="17" bestFit="1" customWidth="1"/>
    <col min="4" max="4" width="15.33203125" bestFit="1" customWidth="1"/>
    <col min="5" max="5" width="13" bestFit="1" customWidth="1"/>
    <col min="6" max="6" width="11.5" bestFit="1" customWidth="1"/>
    <col min="7" max="7" width="12.5" bestFit="1" customWidth="1"/>
    <col min="8" max="8" width="11" bestFit="1" customWidth="1"/>
    <col min="9" max="9" width="13.1640625" bestFit="1" customWidth="1"/>
    <col min="10" max="10" width="11.6640625" bestFit="1" customWidth="1"/>
    <col min="11" max="11" width="12.33203125" bestFit="1" customWidth="1"/>
    <col min="13" max="13" width="11.83203125" bestFit="1" customWidth="1"/>
    <col min="14" max="14" width="10.1640625" bestFit="1" customWidth="1"/>
    <col min="15" max="15" width="12.83203125" bestFit="1" customWidth="1"/>
    <col min="16" max="16" width="11.1640625" bestFit="1" customWidth="1"/>
    <col min="17" max="17" width="13.33203125" bestFit="1" customWidth="1"/>
    <col min="18" max="18" width="11.6640625" bestFit="1" customWidth="1"/>
    <col min="19" max="19" width="12.5" bestFit="1" customWidth="1"/>
    <col min="20" max="20" width="11" bestFit="1" customWidth="1"/>
  </cols>
  <sheetData>
    <row r="9" spans="2:20">
      <c r="B9" t="s">
        <v>3</v>
      </c>
      <c r="C9" t="s">
        <v>109</v>
      </c>
      <c r="D9" t="s">
        <v>110</v>
      </c>
      <c r="E9" t="s">
        <v>111</v>
      </c>
      <c r="F9" t="s">
        <v>112</v>
      </c>
      <c r="G9" t="s">
        <v>113</v>
      </c>
      <c r="H9" t="s">
        <v>114</v>
      </c>
      <c r="I9" t="s">
        <v>115</v>
      </c>
      <c r="J9" t="s">
        <v>116</v>
      </c>
      <c r="K9" t="s">
        <v>117</v>
      </c>
      <c r="L9" t="s">
        <v>118</v>
      </c>
      <c r="M9" t="s">
        <v>119</v>
      </c>
      <c r="N9" t="s">
        <v>120</v>
      </c>
      <c r="O9" t="s">
        <v>121</v>
      </c>
      <c r="P9" t="s">
        <v>122</v>
      </c>
      <c r="Q9" t="s">
        <v>123</v>
      </c>
      <c r="R9" t="s">
        <v>124</v>
      </c>
      <c r="S9" t="s">
        <v>125</v>
      </c>
      <c r="T9" t="s">
        <v>126</v>
      </c>
    </row>
    <row r="10" spans="2:20">
      <c r="B10">
        <v>40.17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2:20">
      <c r="B11">
        <v>37.555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2:20">
      <c r="B12">
        <v>35.284999999999997</v>
      </c>
      <c r="C12">
        <v>3.964</v>
      </c>
      <c r="D12">
        <v>2.6739999999999999</v>
      </c>
      <c r="E12">
        <v>8</v>
      </c>
      <c r="F12">
        <v>3.3849999999999998</v>
      </c>
      <c r="G12">
        <v>9.1999999999999993</v>
      </c>
      <c r="H12">
        <v>2.4580000000000002</v>
      </c>
      <c r="I12">
        <v>9.5709999999999997</v>
      </c>
      <c r="J12">
        <v>2.33</v>
      </c>
      <c r="K12">
        <v>8.6379999999999999</v>
      </c>
      <c r="L12">
        <v>1.9</v>
      </c>
      <c r="M12">
        <v>7.5750000000000002</v>
      </c>
      <c r="N12">
        <v>2.4420000000000002</v>
      </c>
      <c r="O12">
        <v>7.68</v>
      </c>
      <c r="P12">
        <v>2.9319999999999999</v>
      </c>
      <c r="Q12">
        <v>5.9050000000000002</v>
      </c>
      <c r="R12">
        <v>2.855</v>
      </c>
      <c r="S12">
        <v>6.2809999999999997</v>
      </c>
      <c r="T12">
        <v>3.0950000000000002</v>
      </c>
    </row>
    <row r="13" spans="2:20">
      <c r="B13">
        <v>33.299999999999997</v>
      </c>
      <c r="C13">
        <v>2.6429999999999998</v>
      </c>
      <c r="D13">
        <v>3.1669999999999998</v>
      </c>
      <c r="E13">
        <v>4.4180000000000001</v>
      </c>
      <c r="F13">
        <v>3.1280000000000001</v>
      </c>
      <c r="G13">
        <v>5.3419999999999996</v>
      </c>
      <c r="H13">
        <v>2.9460000000000002</v>
      </c>
      <c r="I13">
        <v>5.181</v>
      </c>
      <c r="J13">
        <v>2.5529999999999999</v>
      </c>
      <c r="K13">
        <v>4.8659999999999997</v>
      </c>
      <c r="L13">
        <v>2.78</v>
      </c>
      <c r="M13">
        <v>4.17</v>
      </c>
      <c r="N13">
        <v>2.5459999999999998</v>
      </c>
      <c r="O13">
        <v>3.1949999999999998</v>
      </c>
      <c r="P13">
        <v>2.3199999999999998</v>
      </c>
      <c r="Q13">
        <v>3.8159999999999998</v>
      </c>
      <c r="R13">
        <v>2.4849999999999999</v>
      </c>
      <c r="S13">
        <v>4.343</v>
      </c>
      <c r="T13">
        <v>2.532</v>
      </c>
    </row>
    <row r="14" spans="2:20">
      <c r="B14">
        <v>31.53</v>
      </c>
      <c r="C14">
        <v>2.2850000000000001</v>
      </c>
      <c r="D14">
        <v>2.7679999999999998</v>
      </c>
      <c r="E14">
        <v>2.8220000000000001</v>
      </c>
      <c r="F14">
        <v>3.4780000000000002</v>
      </c>
      <c r="G14">
        <v>3.198</v>
      </c>
      <c r="H14">
        <v>3.43</v>
      </c>
      <c r="I14">
        <v>3.3090000000000002</v>
      </c>
      <c r="J14">
        <v>3.7570000000000001</v>
      </c>
      <c r="K14">
        <v>3.57</v>
      </c>
      <c r="L14">
        <v>4.524</v>
      </c>
      <c r="M14">
        <v>1.948</v>
      </c>
      <c r="N14">
        <v>2.4889999999999999</v>
      </c>
      <c r="O14">
        <v>1.742</v>
      </c>
      <c r="P14">
        <v>3.1850000000000001</v>
      </c>
      <c r="Q14">
        <v>2.137</v>
      </c>
      <c r="R14">
        <v>2.89</v>
      </c>
      <c r="S14">
        <v>2.4809999999999999</v>
      </c>
      <c r="T14">
        <v>2.3610000000000002</v>
      </c>
    </row>
    <row r="15" spans="2:20">
      <c r="B15">
        <v>29.914999999999999</v>
      </c>
      <c r="C15">
        <v>1.6839999999999999</v>
      </c>
      <c r="D15">
        <v>2.5190000000000001</v>
      </c>
      <c r="E15">
        <v>1.8460000000000001</v>
      </c>
      <c r="F15">
        <v>2.7589999999999999</v>
      </c>
      <c r="G15">
        <v>2.1120000000000001</v>
      </c>
      <c r="H15">
        <v>2.59</v>
      </c>
      <c r="I15">
        <v>2.0459999999999998</v>
      </c>
      <c r="J15">
        <v>2.8919999999999999</v>
      </c>
      <c r="K15">
        <v>2.2480000000000002</v>
      </c>
      <c r="L15">
        <v>3.2970000000000002</v>
      </c>
      <c r="M15">
        <v>1.5820000000000001</v>
      </c>
      <c r="N15">
        <v>2.2069999999999999</v>
      </c>
      <c r="O15">
        <v>1.363</v>
      </c>
      <c r="P15">
        <v>2.2949999999999999</v>
      </c>
      <c r="Q15">
        <v>1.6879999999999999</v>
      </c>
      <c r="R15">
        <v>2.2170000000000001</v>
      </c>
      <c r="S15">
        <v>1.5149999999999999</v>
      </c>
      <c r="T15">
        <v>2.0680000000000001</v>
      </c>
    </row>
    <row r="16" spans="2:20">
      <c r="B16">
        <v>28.4</v>
      </c>
      <c r="C16">
        <v>2.0699999999999998</v>
      </c>
      <c r="D16">
        <v>2.1440000000000001</v>
      </c>
      <c r="E16">
        <v>1.9730000000000001</v>
      </c>
      <c r="F16">
        <v>2.5859999999999999</v>
      </c>
      <c r="G16">
        <v>2.1480000000000001</v>
      </c>
      <c r="H16">
        <v>2.375</v>
      </c>
      <c r="I16">
        <v>2.081</v>
      </c>
      <c r="J16">
        <v>2.6539999999999999</v>
      </c>
      <c r="K16">
        <v>2.2429999999999999</v>
      </c>
      <c r="L16">
        <v>3.0219999999999998</v>
      </c>
      <c r="M16">
        <v>1.7390000000000001</v>
      </c>
      <c r="N16">
        <v>1.909</v>
      </c>
      <c r="O16">
        <v>1.613</v>
      </c>
      <c r="P16">
        <v>2.0249999999999999</v>
      </c>
      <c r="Q16">
        <v>2.1230000000000002</v>
      </c>
      <c r="R16">
        <v>2.004</v>
      </c>
      <c r="S16">
        <v>1.8480000000000001</v>
      </c>
      <c r="T16">
        <v>1.7849999999999999</v>
      </c>
    </row>
    <row r="17" spans="2:20">
      <c r="B17">
        <v>26.94</v>
      </c>
      <c r="C17">
        <v>2.2429999999999999</v>
      </c>
      <c r="D17">
        <v>2.379</v>
      </c>
      <c r="E17">
        <v>1.9419999999999999</v>
      </c>
      <c r="F17">
        <v>2.5979999999999999</v>
      </c>
      <c r="G17">
        <v>1.9570000000000001</v>
      </c>
      <c r="H17">
        <v>2.2690000000000001</v>
      </c>
      <c r="I17">
        <v>1.724</v>
      </c>
      <c r="J17">
        <v>2.4969999999999999</v>
      </c>
      <c r="K17">
        <v>1.865</v>
      </c>
      <c r="L17">
        <v>2.7410000000000001</v>
      </c>
      <c r="M17">
        <v>1.4930000000000001</v>
      </c>
      <c r="N17">
        <v>1.738</v>
      </c>
      <c r="O17">
        <v>1.595</v>
      </c>
      <c r="P17">
        <v>1.91</v>
      </c>
      <c r="Q17">
        <v>2.113</v>
      </c>
      <c r="R17">
        <v>1.8919999999999999</v>
      </c>
      <c r="S17">
        <v>1.952</v>
      </c>
      <c r="T17">
        <v>1.891</v>
      </c>
    </row>
    <row r="18" spans="2:20">
      <c r="B18">
        <v>25.515000000000001</v>
      </c>
      <c r="C18">
        <v>1.35</v>
      </c>
      <c r="D18">
        <v>1.877</v>
      </c>
      <c r="E18">
        <v>1.1379999999999999</v>
      </c>
      <c r="F18">
        <v>2.1419999999999999</v>
      </c>
      <c r="G18">
        <v>1.177</v>
      </c>
      <c r="H18">
        <v>1.99</v>
      </c>
      <c r="I18">
        <v>1.147</v>
      </c>
      <c r="J18">
        <v>2.1930000000000001</v>
      </c>
      <c r="K18">
        <v>1.3320000000000001</v>
      </c>
      <c r="L18">
        <v>2.5739999999999998</v>
      </c>
      <c r="M18">
        <v>0.91200000000000003</v>
      </c>
      <c r="N18">
        <v>1.5649999999999999</v>
      </c>
      <c r="O18">
        <v>0.92700000000000005</v>
      </c>
      <c r="P18">
        <v>1.6419999999999999</v>
      </c>
      <c r="Q18">
        <v>1.2370000000000001</v>
      </c>
      <c r="R18">
        <v>1.655</v>
      </c>
      <c r="S18">
        <v>1.2330000000000001</v>
      </c>
      <c r="T18">
        <v>1.5820000000000001</v>
      </c>
    </row>
    <row r="19" spans="2:20">
      <c r="B19">
        <v>24.125</v>
      </c>
      <c r="C19">
        <v>0.47899999999999998</v>
      </c>
      <c r="D19">
        <v>2.0379999999999998</v>
      </c>
      <c r="E19">
        <v>0.35399999999999998</v>
      </c>
      <c r="F19">
        <v>2.2679999999999998</v>
      </c>
      <c r="G19">
        <v>0.41499999999999998</v>
      </c>
      <c r="H19">
        <v>2.1819999999999999</v>
      </c>
      <c r="I19">
        <v>0.58199999999999996</v>
      </c>
      <c r="J19">
        <v>2.2410000000000001</v>
      </c>
      <c r="K19">
        <v>0.79100000000000004</v>
      </c>
      <c r="L19">
        <v>2.6640000000000001</v>
      </c>
      <c r="M19">
        <v>0.34599999999999997</v>
      </c>
      <c r="N19">
        <v>1.873</v>
      </c>
      <c r="O19">
        <v>0.27600000000000002</v>
      </c>
      <c r="P19">
        <v>1.8560000000000001</v>
      </c>
      <c r="Q19">
        <v>0.38200000000000001</v>
      </c>
      <c r="R19">
        <v>1.88</v>
      </c>
      <c r="S19">
        <v>0.51</v>
      </c>
      <c r="T19">
        <v>1.7969999999999999</v>
      </c>
    </row>
    <row r="20" spans="2:20">
      <c r="B20">
        <v>22.77</v>
      </c>
      <c r="C20">
        <v>-1E-3</v>
      </c>
      <c r="D20">
        <v>1.784</v>
      </c>
      <c r="E20">
        <v>-7.5999999999999998E-2</v>
      </c>
      <c r="F20">
        <v>2.0139999999999998</v>
      </c>
      <c r="G20">
        <v>0.15</v>
      </c>
      <c r="H20">
        <v>1.9339999999999999</v>
      </c>
      <c r="I20">
        <v>0.251</v>
      </c>
      <c r="J20">
        <v>1.9750000000000001</v>
      </c>
      <c r="K20">
        <v>0.42099999999999999</v>
      </c>
      <c r="L20">
        <v>2.3860000000000001</v>
      </c>
      <c r="M20">
        <v>6.5000000000000002E-2</v>
      </c>
      <c r="N20">
        <v>1.4470000000000001</v>
      </c>
      <c r="O20">
        <v>3.6999999999999998E-2</v>
      </c>
      <c r="P20">
        <v>1.4430000000000001</v>
      </c>
      <c r="Q20">
        <v>0.16</v>
      </c>
      <c r="R20">
        <v>1.456</v>
      </c>
      <c r="S20">
        <v>0.115</v>
      </c>
      <c r="T20">
        <v>1.4910000000000001</v>
      </c>
    </row>
    <row r="21" spans="2:20">
      <c r="B21">
        <v>21.45</v>
      </c>
      <c r="C21">
        <v>-0.25</v>
      </c>
      <c r="D21">
        <v>1.911</v>
      </c>
      <c r="E21">
        <v>-0.34899999999999998</v>
      </c>
      <c r="F21">
        <v>1.899</v>
      </c>
      <c r="G21">
        <v>1.6E-2</v>
      </c>
      <c r="H21">
        <v>1.79</v>
      </c>
      <c r="I21">
        <v>3.2000000000000001E-2</v>
      </c>
      <c r="J21">
        <v>1.788</v>
      </c>
      <c r="K21">
        <v>0.107</v>
      </c>
      <c r="L21">
        <v>2.121</v>
      </c>
      <c r="M21">
        <v>-0.14399999999999999</v>
      </c>
      <c r="N21">
        <v>1.359</v>
      </c>
      <c r="O21">
        <v>-0.114</v>
      </c>
      <c r="P21">
        <v>1.3779999999999999</v>
      </c>
      <c r="Q21">
        <v>4.5999999999999999E-2</v>
      </c>
      <c r="R21">
        <v>1.3640000000000001</v>
      </c>
      <c r="S21">
        <v>-0.17399999999999999</v>
      </c>
      <c r="T21">
        <v>1.516</v>
      </c>
    </row>
    <row r="22" spans="2:20">
      <c r="B22">
        <v>20.170000000000002</v>
      </c>
      <c r="C22">
        <v>-0.16600000000000001</v>
      </c>
      <c r="D22">
        <v>2.1280000000000001</v>
      </c>
      <c r="E22">
        <v>-0.36099999999999999</v>
      </c>
      <c r="F22">
        <v>1.9510000000000001</v>
      </c>
      <c r="G22">
        <v>-3.0000000000000001E-3</v>
      </c>
      <c r="H22">
        <v>1.839</v>
      </c>
      <c r="I22">
        <v>-3.5000000000000003E-2</v>
      </c>
      <c r="J22">
        <v>1.671</v>
      </c>
      <c r="K22">
        <v>1.7999999999999999E-2</v>
      </c>
      <c r="L22">
        <v>1.8440000000000001</v>
      </c>
      <c r="M22">
        <v>-0.20300000000000001</v>
      </c>
      <c r="N22">
        <v>1.2569999999999999</v>
      </c>
      <c r="O22">
        <v>-0.152</v>
      </c>
      <c r="P22">
        <v>1.302</v>
      </c>
      <c r="Q22">
        <v>-0.01</v>
      </c>
      <c r="R22">
        <v>1.278</v>
      </c>
      <c r="S22">
        <v>-0.21099999999999999</v>
      </c>
      <c r="T22">
        <v>1.516</v>
      </c>
    </row>
    <row r="23" spans="2:20">
      <c r="B23">
        <v>18.925000000000001</v>
      </c>
      <c r="C23">
        <v>0.627</v>
      </c>
      <c r="D23">
        <v>2.2480000000000002</v>
      </c>
      <c r="E23">
        <v>0.184</v>
      </c>
      <c r="F23">
        <v>2.1520000000000001</v>
      </c>
      <c r="G23">
        <v>0.27900000000000003</v>
      </c>
      <c r="H23">
        <v>2.1259999999999999</v>
      </c>
      <c r="I23">
        <v>0.17</v>
      </c>
      <c r="J23">
        <v>1.841</v>
      </c>
      <c r="K23">
        <v>0.253</v>
      </c>
      <c r="L23">
        <v>1.837</v>
      </c>
      <c r="M23">
        <v>-6.9000000000000006E-2</v>
      </c>
      <c r="N23">
        <v>1.4419999999999999</v>
      </c>
      <c r="O23">
        <v>-8.8999999999999996E-2</v>
      </c>
      <c r="P23">
        <v>1.502</v>
      </c>
      <c r="Q23">
        <v>5.0000000000000001E-3</v>
      </c>
      <c r="R23">
        <v>1.635</v>
      </c>
      <c r="S23">
        <v>0.159</v>
      </c>
      <c r="T23">
        <v>1.641</v>
      </c>
    </row>
    <row r="24" spans="2:20">
      <c r="B24">
        <v>17.715</v>
      </c>
      <c r="C24">
        <v>0.36</v>
      </c>
      <c r="D24">
        <v>2.177</v>
      </c>
      <c r="E24">
        <v>3.2000000000000001E-2</v>
      </c>
      <c r="F24">
        <v>2.1850000000000001</v>
      </c>
      <c r="G24">
        <v>5.5E-2</v>
      </c>
      <c r="H24">
        <v>2.1349999999999998</v>
      </c>
      <c r="I24">
        <v>-1.7999999999999999E-2</v>
      </c>
      <c r="J24">
        <v>1.7569999999999999</v>
      </c>
      <c r="K24">
        <v>9.2999999999999999E-2</v>
      </c>
      <c r="L24">
        <v>1.649</v>
      </c>
      <c r="M24">
        <v>8.9999999999999993E-3</v>
      </c>
      <c r="N24">
        <v>1.524</v>
      </c>
      <c r="O24">
        <v>4.1000000000000002E-2</v>
      </c>
      <c r="P24">
        <v>1.472</v>
      </c>
      <c r="Q24">
        <v>0.108</v>
      </c>
      <c r="R24">
        <v>1.637</v>
      </c>
      <c r="S24">
        <v>8.8999999999999996E-2</v>
      </c>
      <c r="T24">
        <v>1.587</v>
      </c>
    </row>
    <row r="25" spans="2:20">
      <c r="B25">
        <v>16.54</v>
      </c>
      <c r="C25">
        <v>-0.313</v>
      </c>
      <c r="D25">
        <v>2.7629999999999999</v>
      </c>
      <c r="E25">
        <v>-0.379</v>
      </c>
      <c r="F25">
        <v>2.738</v>
      </c>
      <c r="G25">
        <v>-0.34300000000000003</v>
      </c>
      <c r="H25">
        <v>2.7229999999999999</v>
      </c>
      <c r="I25">
        <v>-0.317</v>
      </c>
      <c r="J25">
        <v>2.5129999999999999</v>
      </c>
      <c r="K25">
        <v>-0.17499999999999999</v>
      </c>
      <c r="L25">
        <v>2.2589999999999999</v>
      </c>
      <c r="M25">
        <v>6.2E-2</v>
      </c>
      <c r="N25">
        <v>2.298</v>
      </c>
      <c r="O25">
        <v>0.159</v>
      </c>
      <c r="P25">
        <v>2.15</v>
      </c>
      <c r="Q25">
        <v>0.216</v>
      </c>
      <c r="R25">
        <v>2.3450000000000002</v>
      </c>
      <c r="S25">
        <v>-0.13200000000000001</v>
      </c>
      <c r="T25">
        <v>2.2530000000000001</v>
      </c>
    </row>
    <row r="26" spans="2:20">
      <c r="B26">
        <v>15.4</v>
      </c>
      <c r="C26">
        <v>-0.377</v>
      </c>
      <c r="D26">
        <v>2.085</v>
      </c>
      <c r="E26">
        <v>-0.28799999999999998</v>
      </c>
      <c r="F26">
        <v>2.081</v>
      </c>
      <c r="G26">
        <v>-0.23699999999999999</v>
      </c>
      <c r="H26">
        <v>2.089</v>
      </c>
      <c r="I26">
        <v>-0.23899999999999999</v>
      </c>
      <c r="J26">
        <v>1.82</v>
      </c>
      <c r="K26">
        <v>-0.22700000000000001</v>
      </c>
      <c r="L26">
        <v>1.8180000000000001</v>
      </c>
      <c r="M26">
        <v>-4.2000000000000003E-2</v>
      </c>
      <c r="N26">
        <v>1.66</v>
      </c>
      <c r="O26">
        <v>7.8E-2</v>
      </c>
      <c r="P26">
        <v>1.585</v>
      </c>
      <c r="Q26">
        <v>0.11700000000000001</v>
      </c>
      <c r="R26">
        <v>1.6339999999999999</v>
      </c>
      <c r="S26">
        <v>-0.184</v>
      </c>
      <c r="T26">
        <v>1.552</v>
      </c>
    </row>
    <row r="27" spans="2:20">
      <c r="B27">
        <v>14.3</v>
      </c>
      <c r="C27">
        <v>-0.41399999999999998</v>
      </c>
      <c r="D27">
        <v>2.5110000000000001</v>
      </c>
      <c r="E27">
        <v>-0.13600000000000001</v>
      </c>
      <c r="F27">
        <v>2.649</v>
      </c>
      <c r="G27">
        <v>-0.11600000000000001</v>
      </c>
      <c r="H27">
        <v>2.6280000000000001</v>
      </c>
      <c r="I27">
        <v>-0.14599999999999999</v>
      </c>
      <c r="J27">
        <v>2.0699999999999998</v>
      </c>
      <c r="K27">
        <v>-0.26900000000000002</v>
      </c>
      <c r="L27">
        <v>2.2450000000000001</v>
      </c>
      <c r="M27">
        <v>-0.14099999999999999</v>
      </c>
      <c r="N27">
        <v>1.8540000000000001</v>
      </c>
      <c r="O27">
        <v>-1E-3</v>
      </c>
      <c r="P27">
        <v>1.6910000000000001</v>
      </c>
      <c r="Q27">
        <v>2.1000000000000001E-2</v>
      </c>
      <c r="R27">
        <v>1.647</v>
      </c>
      <c r="S27">
        <v>-0.22700000000000001</v>
      </c>
      <c r="T27">
        <v>1.742</v>
      </c>
    </row>
    <row r="28" spans="2:20">
      <c r="B28">
        <v>13.234999999999999</v>
      </c>
      <c r="C28">
        <v>2.7E-2</v>
      </c>
      <c r="D28">
        <v>2.0960000000000001</v>
      </c>
      <c r="E28">
        <v>0.25600000000000001</v>
      </c>
      <c r="F28">
        <v>2.2770000000000001</v>
      </c>
      <c r="G28">
        <v>0.19900000000000001</v>
      </c>
      <c r="H28">
        <v>2.0150000000000001</v>
      </c>
      <c r="I28">
        <v>0.22</v>
      </c>
      <c r="J28">
        <v>1.5229999999999999</v>
      </c>
      <c r="K28">
        <v>0.14399999999999999</v>
      </c>
      <c r="L28">
        <v>1.5449999999999999</v>
      </c>
      <c r="M28">
        <v>0.23300000000000001</v>
      </c>
      <c r="N28">
        <v>1.147</v>
      </c>
      <c r="O28">
        <v>0.27300000000000002</v>
      </c>
      <c r="P28">
        <v>1.1359999999999999</v>
      </c>
      <c r="Q28">
        <v>0.34300000000000003</v>
      </c>
      <c r="R28">
        <v>1.1459999999999999</v>
      </c>
      <c r="S28">
        <v>0.22800000000000001</v>
      </c>
      <c r="T28">
        <v>1.2490000000000001</v>
      </c>
    </row>
    <row r="29" spans="2:20">
      <c r="B29">
        <v>12.205</v>
      </c>
      <c r="C29">
        <v>0.504</v>
      </c>
      <c r="D29">
        <v>2.286</v>
      </c>
      <c r="E29">
        <v>0.65500000000000003</v>
      </c>
      <c r="F29">
        <v>2.5710000000000002</v>
      </c>
      <c r="G29">
        <v>0.54</v>
      </c>
      <c r="H29">
        <v>2.2490000000000001</v>
      </c>
      <c r="I29">
        <v>0.59499999999999997</v>
      </c>
      <c r="J29">
        <v>1.7509999999999999</v>
      </c>
      <c r="K29">
        <v>0.56899999999999995</v>
      </c>
      <c r="L29">
        <v>1.506</v>
      </c>
      <c r="M29">
        <v>0.57599999999999996</v>
      </c>
      <c r="N29">
        <v>1.25</v>
      </c>
      <c r="O29">
        <v>0.51</v>
      </c>
      <c r="P29">
        <v>1.204</v>
      </c>
      <c r="Q29">
        <v>0.61199999999999999</v>
      </c>
      <c r="R29">
        <v>1.1319999999999999</v>
      </c>
      <c r="S29">
        <v>0.65400000000000003</v>
      </c>
      <c r="T29">
        <v>1.37</v>
      </c>
    </row>
    <row r="30" spans="2:20">
      <c r="B30">
        <v>11.21</v>
      </c>
      <c r="C30">
        <v>0.64100000000000001</v>
      </c>
      <c r="D30">
        <v>1.96</v>
      </c>
      <c r="E30">
        <v>0.75700000000000001</v>
      </c>
      <c r="F30">
        <v>2.1739999999999999</v>
      </c>
      <c r="G30">
        <v>0.66600000000000004</v>
      </c>
      <c r="H30">
        <v>1.986</v>
      </c>
      <c r="I30">
        <v>0.621</v>
      </c>
      <c r="J30">
        <v>1.54</v>
      </c>
      <c r="K30">
        <v>0.60499999999999998</v>
      </c>
      <c r="L30">
        <v>1.3660000000000001</v>
      </c>
      <c r="M30">
        <v>0.52</v>
      </c>
      <c r="N30">
        <v>1.222</v>
      </c>
      <c r="O30">
        <v>0.49399999999999999</v>
      </c>
      <c r="P30">
        <v>1.175</v>
      </c>
      <c r="Q30">
        <v>0.57299999999999995</v>
      </c>
      <c r="R30">
        <v>1.0980000000000001</v>
      </c>
      <c r="S30">
        <v>0.64200000000000002</v>
      </c>
      <c r="T30">
        <v>1.399</v>
      </c>
    </row>
    <row r="31" spans="2:20">
      <c r="B31">
        <v>10.249000000000001</v>
      </c>
      <c r="C31">
        <v>0.66100000000000003</v>
      </c>
      <c r="D31">
        <v>2.1349999999999998</v>
      </c>
      <c r="E31">
        <v>0.752</v>
      </c>
      <c r="F31">
        <v>2.3439999999999999</v>
      </c>
      <c r="G31">
        <v>0.65500000000000003</v>
      </c>
      <c r="H31">
        <v>2.048</v>
      </c>
      <c r="I31">
        <v>0.59199999999999997</v>
      </c>
      <c r="J31">
        <v>1.5409999999999999</v>
      </c>
      <c r="K31">
        <v>0.57099999999999995</v>
      </c>
      <c r="L31">
        <v>1.4610000000000001</v>
      </c>
      <c r="M31">
        <v>0.498</v>
      </c>
      <c r="N31">
        <v>1.25</v>
      </c>
      <c r="O31">
        <v>0.46100000000000002</v>
      </c>
      <c r="P31">
        <v>1.1990000000000001</v>
      </c>
      <c r="Q31">
        <v>0.55100000000000005</v>
      </c>
      <c r="R31">
        <v>1.18</v>
      </c>
      <c r="S31">
        <v>0.65600000000000003</v>
      </c>
      <c r="T31">
        <v>1.4510000000000001</v>
      </c>
    </row>
    <row r="32" spans="2:20">
      <c r="B32">
        <v>9.3249999999999993</v>
      </c>
      <c r="C32">
        <v>0.61</v>
      </c>
      <c r="D32">
        <v>2.3620000000000001</v>
      </c>
      <c r="E32">
        <v>0.66700000000000004</v>
      </c>
      <c r="F32">
        <v>2.4180000000000001</v>
      </c>
      <c r="G32">
        <v>0.56000000000000005</v>
      </c>
      <c r="H32">
        <v>1.9770000000000001</v>
      </c>
      <c r="I32">
        <v>0.52</v>
      </c>
      <c r="J32">
        <v>1.6379999999999999</v>
      </c>
      <c r="K32">
        <v>0.51800000000000002</v>
      </c>
      <c r="L32">
        <v>1.5549999999999999</v>
      </c>
      <c r="M32">
        <v>0.48</v>
      </c>
      <c r="N32">
        <v>1.3009999999999999</v>
      </c>
      <c r="O32">
        <v>0.41099999999999998</v>
      </c>
      <c r="P32">
        <v>1.214</v>
      </c>
      <c r="Q32">
        <v>0.53300000000000003</v>
      </c>
      <c r="R32">
        <v>1.2769999999999999</v>
      </c>
      <c r="S32">
        <v>0.64700000000000002</v>
      </c>
      <c r="T32">
        <v>1.504</v>
      </c>
    </row>
    <row r="33" spans="2:20">
      <c r="B33">
        <v>8.4320000000000004</v>
      </c>
      <c r="C33">
        <v>0.54400000000000004</v>
      </c>
      <c r="D33">
        <v>2.1949999999999998</v>
      </c>
      <c r="E33">
        <v>0.60099999999999998</v>
      </c>
      <c r="F33">
        <v>2.077</v>
      </c>
      <c r="G33">
        <v>0.48099999999999998</v>
      </c>
      <c r="H33">
        <v>1.7090000000000001</v>
      </c>
      <c r="I33">
        <v>0.40799999999999997</v>
      </c>
      <c r="J33">
        <v>1.5149999999999999</v>
      </c>
      <c r="K33">
        <v>0.48699999999999999</v>
      </c>
      <c r="L33">
        <v>1.486</v>
      </c>
      <c r="M33">
        <v>0.44900000000000001</v>
      </c>
      <c r="N33">
        <v>1.27</v>
      </c>
      <c r="O33">
        <v>0.35</v>
      </c>
      <c r="P33">
        <v>1.1499999999999999</v>
      </c>
      <c r="Q33">
        <v>0.52100000000000002</v>
      </c>
      <c r="R33">
        <v>1.2689999999999999</v>
      </c>
      <c r="S33">
        <v>0.59399999999999997</v>
      </c>
      <c r="T33">
        <v>1.4</v>
      </c>
    </row>
    <row r="34" spans="2:20">
      <c r="B34">
        <v>7.57</v>
      </c>
      <c r="C34">
        <v>0.47899999999999998</v>
      </c>
      <c r="D34">
        <v>2.3530000000000002</v>
      </c>
      <c r="E34">
        <v>0.53800000000000003</v>
      </c>
      <c r="F34">
        <v>2.202</v>
      </c>
      <c r="G34">
        <v>0.41399999999999998</v>
      </c>
      <c r="H34">
        <v>1.766</v>
      </c>
      <c r="I34">
        <v>0.30299999999999999</v>
      </c>
      <c r="J34">
        <v>1.716</v>
      </c>
      <c r="K34">
        <v>0.46400000000000002</v>
      </c>
      <c r="L34">
        <v>1.6679999999999999</v>
      </c>
      <c r="M34">
        <v>0.42099999999999999</v>
      </c>
      <c r="N34">
        <v>1.474</v>
      </c>
      <c r="O34">
        <v>0.3</v>
      </c>
      <c r="P34">
        <v>1.3440000000000001</v>
      </c>
      <c r="Q34">
        <v>0.51700000000000002</v>
      </c>
      <c r="R34">
        <v>1.472</v>
      </c>
      <c r="S34">
        <v>0.54900000000000004</v>
      </c>
      <c r="T34">
        <v>1.603</v>
      </c>
    </row>
    <row r="35" spans="2:20">
      <c r="B35">
        <v>6.7389999999999999</v>
      </c>
      <c r="C35">
        <v>0.434</v>
      </c>
      <c r="D35">
        <v>2.0489999999999999</v>
      </c>
      <c r="E35">
        <v>0.52200000000000002</v>
      </c>
      <c r="F35">
        <v>1.91</v>
      </c>
      <c r="G35">
        <v>0.42099999999999999</v>
      </c>
      <c r="H35">
        <v>1.595</v>
      </c>
      <c r="I35">
        <v>0.34100000000000003</v>
      </c>
      <c r="J35">
        <v>1.4910000000000001</v>
      </c>
      <c r="K35">
        <v>0.44400000000000001</v>
      </c>
      <c r="L35">
        <v>1.48</v>
      </c>
      <c r="M35">
        <v>0.44900000000000001</v>
      </c>
      <c r="N35">
        <v>1.3140000000000001</v>
      </c>
      <c r="O35">
        <v>0.36299999999999999</v>
      </c>
      <c r="P35">
        <v>1.206</v>
      </c>
      <c r="Q35">
        <v>0.52700000000000002</v>
      </c>
      <c r="R35">
        <v>1.319</v>
      </c>
      <c r="S35">
        <v>0.61299999999999999</v>
      </c>
      <c r="T35">
        <v>1.381</v>
      </c>
    </row>
    <row r="36" spans="2:20">
      <c r="B36">
        <v>5.9379999999999997</v>
      </c>
      <c r="C36">
        <v>0.39</v>
      </c>
      <c r="D36">
        <v>2.048</v>
      </c>
      <c r="E36">
        <v>0.504</v>
      </c>
      <c r="F36">
        <v>1.9159999999999999</v>
      </c>
      <c r="G36">
        <v>0.436</v>
      </c>
      <c r="H36">
        <v>1.7050000000000001</v>
      </c>
      <c r="I36">
        <v>0.38200000000000001</v>
      </c>
      <c r="J36">
        <v>1.671</v>
      </c>
      <c r="K36">
        <v>0.42599999999999999</v>
      </c>
      <c r="L36">
        <v>1.6220000000000001</v>
      </c>
      <c r="M36">
        <v>0.47499999999999998</v>
      </c>
      <c r="N36">
        <v>1.587</v>
      </c>
      <c r="O36">
        <v>0.42299999999999999</v>
      </c>
      <c r="P36">
        <v>1.498</v>
      </c>
      <c r="Q36">
        <v>0.53600000000000003</v>
      </c>
      <c r="R36">
        <v>1.5469999999999999</v>
      </c>
      <c r="S36">
        <v>0.67400000000000004</v>
      </c>
      <c r="T36">
        <v>1.538</v>
      </c>
    </row>
    <row r="37" spans="2:20">
      <c r="B37">
        <v>5.1740000000000004</v>
      </c>
      <c r="C37">
        <v>0.498</v>
      </c>
      <c r="D37">
        <v>1.8260000000000001</v>
      </c>
      <c r="E37">
        <v>0.57999999999999996</v>
      </c>
      <c r="F37">
        <v>1.69</v>
      </c>
      <c r="G37">
        <v>0.59</v>
      </c>
      <c r="H37">
        <v>1.548</v>
      </c>
      <c r="I37">
        <v>0.5</v>
      </c>
      <c r="J37">
        <v>1.45</v>
      </c>
      <c r="K37">
        <v>0.58799999999999997</v>
      </c>
      <c r="L37">
        <v>1.44</v>
      </c>
      <c r="M37">
        <v>0.68600000000000005</v>
      </c>
      <c r="N37">
        <v>1.4159999999999999</v>
      </c>
      <c r="O37">
        <v>0.54800000000000004</v>
      </c>
      <c r="P37">
        <v>1.351</v>
      </c>
      <c r="Q37">
        <v>0.58299999999999996</v>
      </c>
      <c r="R37">
        <v>1.4490000000000001</v>
      </c>
      <c r="S37">
        <v>0.73699999999999999</v>
      </c>
      <c r="T37">
        <v>1.411</v>
      </c>
    </row>
    <row r="38" spans="2:20">
      <c r="B38">
        <v>4.4409999999999998</v>
      </c>
      <c r="C38">
        <v>0.623</v>
      </c>
      <c r="D38">
        <v>1.7629999999999999</v>
      </c>
      <c r="E38">
        <v>0.66500000000000004</v>
      </c>
      <c r="F38">
        <v>1.6040000000000001</v>
      </c>
      <c r="G38">
        <v>0.75700000000000001</v>
      </c>
      <c r="H38">
        <v>1.581</v>
      </c>
      <c r="I38">
        <v>0.621</v>
      </c>
      <c r="J38">
        <v>1.431</v>
      </c>
      <c r="K38">
        <v>0.76100000000000001</v>
      </c>
      <c r="L38">
        <v>1.5389999999999999</v>
      </c>
      <c r="M38">
        <v>0.90200000000000002</v>
      </c>
      <c r="N38">
        <v>1.5129999999999999</v>
      </c>
      <c r="O38">
        <v>0.67300000000000004</v>
      </c>
      <c r="P38">
        <v>1.472</v>
      </c>
      <c r="Q38">
        <v>0.63</v>
      </c>
      <c r="R38">
        <v>1.605</v>
      </c>
      <c r="S38">
        <v>0.79800000000000004</v>
      </c>
      <c r="T38">
        <v>1.4830000000000001</v>
      </c>
    </row>
    <row r="39" spans="2:20">
      <c r="B39">
        <v>3.738</v>
      </c>
      <c r="C39">
        <v>0.74299999999999999</v>
      </c>
      <c r="D39">
        <v>1.9259999999999999</v>
      </c>
      <c r="E39">
        <v>0.747</v>
      </c>
      <c r="F39">
        <v>1.7549999999999999</v>
      </c>
      <c r="G39">
        <v>0.91800000000000004</v>
      </c>
      <c r="H39">
        <v>1.845</v>
      </c>
      <c r="I39">
        <v>0.73599999999999999</v>
      </c>
      <c r="J39">
        <v>1.671</v>
      </c>
      <c r="K39">
        <v>0.92600000000000005</v>
      </c>
      <c r="L39">
        <v>1.89</v>
      </c>
      <c r="M39">
        <v>1.1100000000000001</v>
      </c>
      <c r="N39">
        <v>1.861</v>
      </c>
      <c r="O39">
        <v>0.79300000000000004</v>
      </c>
      <c r="P39">
        <v>1.8260000000000001</v>
      </c>
      <c r="Q39">
        <v>0.67600000000000005</v>
      </c>
      <c r="R39">
        <v>1.97</v>
      </c>
      <c r="S39">
        <v>0.85499999999999998</v>
      </c>
      <c r="T39">
        <v>1.7549999999999999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Temperature</vt:lpstr>
      <vt:lpstr>LineParams</vt:lpstr>
      <vt:lpstr>SZA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Nussbaumer</dc:creator>
  <cp:lastModifiedBy>Eric Nussbaumer</cp:lastModifiedBy>
  <dcterms:created xsi:type="dcterms:W3CDTF">2014-04-14T14:48:09Z</dcterms:created>
  <dcterms:modified xsi:type="dcterms:W3CDTF">2014-12-11T22:56:06Z</dcterms:modified>
</cp:coreProperties>
</file>