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<sst xmlns="http://schemas.openxmlformats.org/spreadsheetml/2006/main" count="648" uniqueCount="68">
  <si>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</si>
  <si>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</si>
  <si>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</si>
  <si>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</si>
  <si>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</si>
  <si>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</si>
  <si>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</si>
  <si>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</si>
  <si>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</si>
  <si>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B.1c_DILI_three-hop-from-MESH:D056487_ChronicDILI.jsonpi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</si>
  <si>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</si>
  <si>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</si>
  <si>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</si>
  <si>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</si>
  <si>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</si>
  <si>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</si>
  <si>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</si>
  <si>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</si>
  <si>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</si>
  <si>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</si>
  <si>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</si>
  <si>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</si>
  <si>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</si>
  <si>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</si>
  <si>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</si>
  <si>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B.5_DILI-one-hop-from-genes</t>
  </si>
  <si>
    <t>B.6_one-hop-gene-biological-process-or-activity_trapi</t>
  </si>
  <si>
    <t>B.7_DILI_branched-four-hop-from-MONDO:0005359_DILI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</si>
  <si>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</si>
  <si>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</si>
  <si>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</si>
  <si>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</si>
  <si>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</si>
  <si>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</si>
  <si>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</si>
  <si>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</si>
  <si>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</si>
  <si>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</si>
  <si>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</si>
  <si>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</si>
  <si>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</si>
  <si>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</si>
  <si>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</si>
  <si>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</si>
  <si>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</si>
  <si>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</si>
  <si>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</si>
  <si>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</si>
  <si>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</si>
  <si>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</si>
  <si>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</si>
  <si>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</si>
  <si>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</si>
  <si>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</si>
  <si>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</si>
  <si>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</si>
  <si>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500</t>
  </si>
  <si>
    <t>Error: 502</t>
  </si>
  <si>
    <t>Error: 400</t>
  </si>
  <si>
    <t>Unknown: 503</t>
  </si>
  <si>
    <t>Error: 501</t>
  </si>
  <si>
    <t>Error: 598</t>
  </si>
  <si>
    <t>Error: 504</t>
  </si>
  <si>
    <t>No Results: 422</t>
  </si>
  <si>
    <t>No Results: 404</t>
  </si>
  <si>
    <t>No Results: 400</t>
  </si>
  <si>
    <t>No Results: 502</t>
  </si>
  <si>
    <t>No Results: 500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</si>
</sst>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workbookViewId="0"/>
  </sheetViews>
  <sheetFormatPr defaultRowHeight="15"/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1" t="s">
        <v>35</v>
      </c>
      <c r="B2" s="2" t="s">
        <v>53</v>
      </c>
      <c r="C2" s="2" t="s">
        <v>53</v>
      </c>
      <c r="D2" s="2" t="s">
        <v>53</v>
      </c>
      <c r="E2" s="2" t="s">
        <v>53</v>
      </c>
      <c r="F2" s="2" t="s">
        <v>53</v>
      </c>
      <c r="G2" s="2" t="s">
        <v>53</v>
      </c>
      <c r="H2" s="3" t="s">
        <v>56</v>
      </c>
      <c r="I2" s="2" t="s">
        <v>53</v>
      </c>
      <c r="J2" s="3" t="s">
        <v>61</v>
      </c>
      <c r="K2" s="2" t="s">
        <v>53</v>
      </c>
      <c r="L2" s="3" t="s">
        <v>61</v>
      </c>
      <c r="M2" s="2" t="s">
        <v>53</v>
      </c>
      <c r="N2" s="2" t="s">
        <v>53</v>
      </c>
      <c r="O2" s="3" t="s">
        <v>61</v>
      </c>
      <c r="P2" s="2" t="s">
        <v>53</v>
      </c>
      <c r="Q2" s="3" t="s">
        <v>61</v>
      </c>
      <c r="R2" s="2" t="s">
        <v>53</v>
      </c>
      <c r="S2" s="2" t="s">
        <v>53</v>
      </c>
      <c r="T2" s="2" t="s">
        <v>53</v>
      </c>
      <c r="U2" s="2" t="s">
        <v>53</v>
      </c>
      <c r="V2" s="2" t="s">
        <v>53</v>
      </c>
      <c r="W2" s="2" t="s">
        <v>53</v>
      </c>
      <c r="X2" s="2" t="s">
        <v>53</v>
      </c>
      <c r="Y2" s="2" t="s">
        <v>53</v>
      </c>
      <c r="Z2" s="2" t="s">
        <v>53</v>
      </c>
      <c r="AA2" s="4" t="s">
        <v>55</v>
      </c>
      <c r="AB2" s="2" t="s">
        <v>53</v>
      </c>
      <c r="AC2" s="2" t="s">
        <v>63</v>
      </c>
      <c r="AD2" s="2" t="s">
        <v>53</v>
      </c>
      <c r="AE2" s="2" t="s">
        <v>53</v>
      </c>
      <c r="AF2" s="2" t="s">
        <v>53</v>
      </c>
      <c r="AG2" s="2" t="s">
        <v>53</v>
      </c>
      <c r="AH2" s="2" t="s">
        <v>53</v>
      </c>
      <c r="AI2" s="2" t="s">
        <v>53</v>
      </c>
      <c r="AJ2" s="3" t="s">
        <v>61</v>
      </c>
    </row>
    <row r="3" spans="1:36">
      <c r="A3" s="1" t="s">
        <v>36</v>
      </c>
      <c r="B3" s="3" t="s">
        <v>54</v>
      </c>
      <c r="C3" s="3" t="s">
        <v>54</v>
      </c>
      <c r="D3" s="3" t="s">
        <v>54</v>
      </c>
      <c r="E3" s="3" t="s">
        <v>54</v>
      </c>
      <c r="F3" s="3" t="s">
        <v>54</v>
      </c>
      <c r="G3" s="3" t="s">
        <v>54</v>
      </c>
      <c r="H3" s="3" t="s">
        <v>54</v>
      </c>
      <c r="I3" s="3" t="s">
        <v>54</v>
      </c>
      <c r="J3" s="3" t="s">
        <v>54</v>
      </c>
      <c r="K3" s="3" t="s">
        <v>54</v>
      </c>
      <c r="L3" s="3" t="s">
        <v>54</v>
      </c>
      <c r="M3" s="3" t="s">
        <v>54</v>
      </c>
      <c r="N3" s="3" t="s">
        <v>54</v>
      </c>
      <c r="O3" s="3" t="s">
        <v>54</v>
      </c>
      <c r="P3" s="3" t="s">
        <v>54</v>
      </c>
      <c r="Q3" s="3" t="s">
        <v>54</v>
      </c>
      <c r="R3" s="3" t="s">
        <v>54</v>
      </c>
      <c r="S3" s="3" t="s">
        <v>54</v>
      </c>
      <c r="T3" s="3" t="s">
        <v>54</v>
      </c>
      <c r="U3" s="3" t="s">
        <v>54</v>
      </c>
      <c r="V3" s="3" t="s">
        <v>54</v>
      </c>
      <c r="W3" s="3" t="s">
        <v>54</v>
      </c>
      <c r="X3" s="3" t="s">
        <v>54</v>
      </c>
      <c r="Y3" s="3" t="s">
        <v>54</v>
      </c>
      <c r="Z3" s="3" t="s">
        <v>54</v>
      </c>
      <c r="AA3" s="3" t="s">
        <v>54</v>
      </c>
      <c r="AB3" s="3" t="s">
        <v>54</v>
      </c>
      <c r="AC3" s="2" t="s">
        <v>64</v>
      </c>
      <c r="AD3" s="3" t="s">
        <v>54</v>
      </c>
      <c r="AE3" s="3" t="s">
        <v>54</v>
      </c>
      <c r="AF3" s="3" t="s">
        <v>54</v>
      </c>
      <c r="AG3" s="3" t="s">
        <v>54</v>
      </c>
      <c r="AH3" s="3" t="s">
        <v>54</v>
      </c>
      <c r="AI3" s="3" t="s">
        <v>54</v>
      </c>
      <c r="AJ3" s="3" t="s">
        <v>54</v>
      </c>
    </row>
    <row r="4" spans="1:36">
      <c r="A4" s="1" t="s">
        <v>37</v>
      </c>
      <c r="B4" s="2" t="s">
        <v>53</v>
      </c>
      <c r="C4" s="4" t="s">
        <v>55</v>
      </c>
      <c r="D4" s="4" t="s">
        <v>55</v>
      </c>
      <c r="E4" s="4" t="s">
        <v>55</v>
      </c>
      <c r="F4" s="4" t="s">
        <v>55</v>
      </c>
      <c r="G4" s="4" t="s">
        <v>55</v>
      </c>
      <c r="H4" s="2" t="s">
        <v>53</v>
      </c>
      <c r="I4" s="4" t="s">
        <v>55</v>
      </c>
      <c r="J4" s="4" t="s">
        <v>55</v>
      </c>
      <c r="K4" s="3" t="s">
        <v>61</v>
      </c>
      <c r="L4" s="4" t="s">
        <v>55</v>
      </c>
      <c r="M4" s="3" t="s">
        <v>57</v>
      </c>
      <c r="N4" s="3" t="s">
        <v>61</v>
      </c>
      <c r="O4" s="4" t="s">
        <v>55</v>
      </c>
      <c r="P4" s="4" t="s">
        <v>55</v>
      </c>
      <c r="Q4" s="3" t="s">
        <v>61</v>
      </c>
      <c r="R4" s="4" t="s">
        <v>55</v>
      </c>
      <c r="S4" s="2" t="s">
        <v>53</v>
      </c>
      <c r="T4" s="2" t="s">
        <v>53</v>
      </c>
      <c r="U4" s="2" t="s">
        <v>53</v>
      </c>
      <c r="V4" s="2" t="s">
        <v>53</v>
      </c>
      <c r="W4" s="4" t="s">
        <v>55</v>
      </c>
      <c r="X4" s="4" t="s">
        <v>55</v>
      </c>
      <c r="Y4" s="4" t="s">
        <v>55</v>
      </c>
      <c r="Z4" s="4" t="s">
        <v>55</v>
      </c>
      <c r="AA4" s="4" t="s">
        <v>55</v>
      </c>
      <c r="AB4" s="4" t="s">
        <v>55</v>
      </c>
      <c r="AC4" s="2" t="s">
        <v>65</v>
      </c>
      <c r="AD4" s="4" t="s">
        <v>55</v>
      </c>
      <c r="AE4" s="3" t="s">
        <v>61</v>
      </c>
      <c r="AF4" s="4" t="s">
        <v>55</v>
      </c>
      <c r="AG4" s="4" t="s">
        <v>55</v>
      </c>
      <c r="AH4" s="4" t="s">
        <v>55</v>
      </c>
      <c r="AI4" s="4" t="s">
        <v>55</v>
      </c>
      <c r="AJ4" s="3" t="s">
        <v>61</v>
      </c>
    </row>
    <row r="5" spans="1:36">
      <c r="A5" s="1" t="s">
        <v>38</v>
      </c>
      <c r="B5" s="2" t="s">
        <v>53</v>
      </c>
      <c r="C5" s="4" t="s">
        <v>55</v>
      </c>
      <c r="D5" s="4" t="s">
        <v>55</v>
      </c>
      <c r="E5" s="4" t="s">
        <v>55</v>
      </c>
      <c r="F5" s="4" t="s">
        <v>55</v>
      </c>
      <c r="G5" s="4" t="s">
        <v>55</v>
      </c>
      <c r="H5" s="2" t="s">
        <v>53</v>
      </c>
      <c r="I5" s="3" t="s">
        <v>61</v>
      </c>
      <c r="J5" s="2" t="s">
        <v>53</v>
      </c>
      <c r="K5" s="3" t="s">
        <v>61</v>
      </c>
      <c r="L5" s="3" t="s">
        <v>61</v>
      </c>
      <c r="M5" s="3" t="s">
        <v>61</v>
      </c>
      <c r="N5" s="3" t="s">
        <v>61</v>
      </c>
      <c r="O5" s="2" t="s">
        <v>53</v>
      </c>
      <c r="P5" s="3" t="s">
        <v>61</v>
      </c>
      <c r="Q5" s="3" t="s">
        <v>61</v>
      </c>
      <c r="R5" s="3" t="s">
        <v>61</v>
      </c>
      <c r="S5" s="3" t="s">
        <v>61</v>
      </c>
      <c r="T5" s="3" t="s">
        <v>61</v>
      </c>
      <c r="U5" s="2" t="s">
        <v>53</v>
      </c>
      <c r="V5" s="2" t="s">
        <v>53</v>
      </c>
      <c r="W5" s="4" t="s">
        <v>55</v>
      </c>
      <c r="X5" s="2" t="s">
        <v>53</v>
      </c>
      <c r="Y5" s="4" t="s">
        <v>55</v>
      </c>
      <c r="Z5" s="4" t="s">
        <v>55</v>
      </c>
      <c r="AA5" s="2" t="s">
        <v>53</v>
      </c>
      <c r="AB5" s="2" t="s">
        <v>53</v>
      </c>
      <c r="AC5" s="2" t="s">
        <v>65</v>
      </c>
      <c r="AD5" s="4" t="s">
        <v>55</v>
      </c>
      <c r="AE5" s="3" t="s">
        <v>61</v>
      </c>
      <c r="AF5" s="3" t="s">
        <v>61</v>
      </c>
      <c r="AG5" s="3" t="s">
        <v>61</v>
      </c>
      <c r="AH5" s="3" t="s">
        <v>61</v>
      </c>
      <c r="AI5" s="2" t="s">
        <v>53</v>
      </c>
      <c r="AJ5" s="3" t="s">
        <v>61</v>
      </c>
    </row>
    <row r="6" spans="1:36">
      <c r="A6" s="1" t="s">
        <v>39</v>
      </c>
      <c r="B6" s="2" t="s">
        <v>53</v>
      </c>
      <c r="C6" s="2" t="s">
        <v>53</v>
      </c>
      <c r="D6" s="2" t="s">
        <v>53</v>
      </c>
      <c r="E6" s="2" t="s">
        <v>53</v>
      </c>
      <c r="F6" s="2" t="s">
        <v>53</v>
      </c>
      <c r="G6" s="2" t="s">
        <v>53</v>
      </c>
      <c r="H6" s="2" t="s">
        <v>53</v>
      </c>
      <c r="I6" s="2" t="s">
        <v>53</v>
      </c>
      <c r="J6" s="2" t="s">
        <v>53</v>
      </c>
      <c r="K6" s="2" t="s">
        <v>53</v>
      </c>
      <c r="L6" s="2" t="s">
        <v>53</v>
      </c>
      <c r="M6" s="2" t="s">
        <v>53</v>
      </c>
      <c r="N6" s="2" t="s">
        <v>53</v>
      </c>
      <c r="O6" s="2" t="s">
        <v>53</v>
      </c>
      <c r="P6" s="2" t="s">
        <v>53</v>
      </c>
      <c r="Q6" s="2" t="s">
        <v>53</v>
      </c>
      <c r="R6" s="2" t="s">
        <v>53</v>
      </c>
      <c r="S6" s="2" t="s">
        <v>53</v>
      </c>
      <c r="T6" s="2" t="s">
        <v>53</v>
      </c>
      <c r="U6" s="2" t="s">
        <v>53</v>
      </c>
      <c r="V6" s="2" t="s">
        <v>53</v>
      </c>
      <c r="W6" s="2" t="s">
        <v>53</v>
      </c>
      <c r="X6" s="2" t="s">
        <v>53</v>
      </c>
      <c r="Y6" s="2" t="s">
        <v>53</v>
      </c>
      <c r="Z6" s="2" t="s">
        <v>53</v>
      </c>
      <c r="AA6" s="2" t="s">
        <v>53</v>
      </c>
      <c r="AB6" s="2" t="s">
        <v>53</v>
      </c>
      <c r="AC6" s="2" t="s">
        <v>65</v>
      </c>
      <c r="AD6" s="2" t="s">
        <v>53</v>
      </c>
      <c r="AE6" s="2" t="s">
        <v>53</v>
      </c>
      <c r="AF6" s="2" t="s">
        <v>53</v>
      </c>
      <c r="AG6" s="2" t="s">
        <v>53</v>
      </c>
      <c r="AH6" s="2" t="s">
        <v>53</v>
      </c>
      <c r="AI6" s="2" t="s">
        <v>53</v>
      </c>
      <c r="AJ6" s="2" t="s">
        <v>53</v>
      </c>
    </row>
    <row r="7" spans="1:36">
      <c r="A7" s="1" t="s">
        <v>40</v>
      </c>
      <c r="B7" s="4" t="s">
        <v>55</v>
      </c>
      <c r="C7" s="4" t="s">
        <v>55</v>
      </c>
      <c r="D7" s="4" t="s">
        <v>55</v>
      </c>
      <c r="E7" s="4" t="s">
        <v>55</v>
      </c>
      <c r="F7" s="4" t="s">
        <v>55</v>
      </c>
      <c r="G7" s="4" t="s">
        <v>55</v>
      </c>
      <c r="H7" s="2" t="s">
        <v>53</v>
      </c>
      <c r="I7" s="2" t="s">
        <v>53</v>
      </c>
      <c r="J7" s="2" t="s">
        <v>53</v>
      </c>
      <c r="K7" s="2" t="s">
        <v>53</v>
      </c>
      <c r="L7" s="2" t="s">
        <v>53</v>
      </c>
      <c r="M7" s="2" t="s">
        <v>53</v>
      </c>
      <c r="N7" s="2" t="s">
        <v>53</v>
      </c>
      <c r="O7" s="2" t="s">
        <v>53</v>
      </c>
      <c r="P7" s="2" t="s">
        <v>53</v>
      </c>
      <c r="Q7" s="2" t="s">
        <v>53</v>
      </c>
      <c r="R7" s="2" t="s">
        <v>53</v>
      </c>
      <c r="S7" s="2" t="s">
        <v>53</v>
      </c>
      <c r="T7" s="2" t="s">
        <v>53</v>
      </c>
      <c r="U7" s="2" t="s">
        <v>53</v>
      </c>
      <c r="V7" s="2" t="s">
        <v>53</v>
      </c>
      <c r="W7" s="4" t="s">
        <v>55</v>
      </c>
      <c r="X7" s="2" t="s">
        <v>53</v>
      </c>
      <c r="Y7" s="4" t="s">
        <v>55</v>
      </c>
      <c r="Z7" s="2" t="s">
        <v>53</v>
      </c>
      <c r="AA7" s="4" t="s">
        <v>55</v>
      </c>
      <c r="AB7" s="2" t="s">
        <v>53</v>
      </c>
      <c r="AC7" s="2" t="s">
        <v>65</v>
      </c>
      <c r="AD7" s="2" t="s">
        <v>53</v>
      </c>
      <c r="AE7" s="3" t="s">
        <v>58</v>
      </c>
      <c r="AF7" s="4" t="s">
        <v>55</v>
      </c>
      <c r="AG7" s="4" t="s">
        <v>55</v>
      </c>
      <c r="AH7" s="4" t="s">
        <v>55</v>
      </c>
      <c r="AI7" s="4" t="s">
        <v>55</v>
      </c>
      <c r="AJ7" s="4" t="s">
        <v>55</v>
      </c>
    </row>
    <row r="8" spans="1:36">
      <c r="A8" s="1" t="s">
        <v>41</v>
      </c>
      <c r="B8" s="3" t="s">
        <v>56</v>
      </c>
      <c r="C8" s="3" t="s">
        <v>56</v>
      </c>
      <c r="D8" s="3" t="s">
        <v>56</v>
      </c>
      <c r="E8" s="3" t="s">
        <v>56</v>
      </c>
      <c r="F8" s="3" t="s">
        <v>56</v>
      </c>
      <c r="G8" s="3" t="s">
        <v>56</v>
      </c>
      <c r="H8" s="3" t="s">
        <v>56</v>
      </c>
      <c r="I8" s="3" t="s">
        <v>56</v>
      </c>
      <c r="J8" s="3" t="s">
        <v>56</v>
      </c>
      <c r="K8" s="3" t="s">
        <v>56</v>
      </c>
      <c r="L8" s="3" t="s">
        <v>56</v>
      </c>
      <c r="M8" s="3" t="s">
        <v>56</v>
      </c>
      <c r="N8" s="3" t="s">
        <v>56</v>
      </c>
      <c r="O8" s="3" t="s">
        <v>56</v>
      </c>
      <c r="P8" s="3" t="s">
        <v>56</v>
      </c>
      <c r="Q8" s="3" t="s">
        <v>56</v>
      </c>
      <c r="R8" s="3" t="s">
        <v>56</v>
      </c>
      <c r="S8" s="3" t="s">
        <v>56</v>
      </c>
      <c r="T8" s="3" t="s">
        <v>56</v>
      </c>
      <c r="U8" s="3" t="s">
        <v>56</v>
      </c>
      <c r="V8" s="3" t="s">
        <v>56</v>
      </c>
      <c r="W8" s="3" t="s">
        <v>56</v>
      </c>
      <c r="X8" s="3" t="s">
        <v>56</v>
      </c>
      <c r="Y8" s="3" t="s">
        <v>56</v>
      </c>
      <c r="Z8" s="3" t="s">
        <v>56</v>
      </c>
      <c r="AA8" s="3" t="s">
        <v>56</v>
      </c>
      <c r="AB8" s="3" t="s">
        <v>56</v>
      </c>
      <c r="AC8" s="2" t="s">
        <v>63</v>
      </c>
      <c r="AD8" s="3" t="s">
        <v>56</v>
      </c>
      <c r="AE8" s="3" t="s">
        <v>56</v>
      </c>
      <c r="AF8" s="3" t="s">
        <v>56</v>
      </c>
      <c r="AG8" s="3" t="s">
        <v>56</v>
      </c>
      <c r="AH8" s="3" t="s">
        <v>56</v>
      </c>
      <c r="AI8" s="3" t="s">
        <v>56</v>
      </c>
      <c r="AJ8" s="3" t="s">
        <v>56</v>
      </c>
    </row>
    <row r="9" spans="1:36">
      <c r="A9" s="1" t="s">
        <v>42</v>
      </c>
      <c r="B9" s="2" t="s">
        <v>53</v>
      </c>
      <c r="C9" s="2" t="s">
        <v>53</v>
      </c>
      <c r="D9" s="2" t="s">
        <v>53</v>
      </c>
      <c r="E9" s="4" t="s">
        <v>55</v>
      </c>
      <c r="F9" s="2" t="s">
        <v>53</v>
      </c>
      <c r="G9" s="2" t="s">
        <v>53</v>
      </c>
      <c r="H9" s="2" t="s">
        <v>53</v>
      </c>
      <c r="I9" s="2" t="s">
        <v>53</v>
      </c>
      <c r="J9" s="2" t="s">
        <v>53</v>
      </c>
      <c r="K9" s="2" t="s">
        <v>53</v>
      </c>
      <c r="L9" s="2" t="s">
        <v>53</v>
      </c>
      <c r="M9" s="2" t="s">
        <v>53</v>
      </c>
      <c r="N9" s="2" t="s">
        <v>53</v>
      </c>
      <c r="O9" s="2" t="s">
        <v>53</v>
      </c>
      <c r="P9" s="2" t="s">
        <v>53</v>
      </c>
      <c r="Q9" s="2" t="s">
        <v>53</v>
      </c>
      <c r="R9" s="2" t="s">
        <v>53</v>
      </c>
      <c r="S9" s="2" t="s">
        <v>53</v>
      </c>
      <c r="T9" s="2" t="s">
        <v>53</v>
      </c>
      <c r="U9" s="2" t="s">
        <v>53</v>
      </c>
      <c r="V9" s="2" t="s">
        <v>53</v>
      </c>
      <c r="W9" s="3" t="s">
        <v>62</v>
      </c>
      <c r="X9" s="3" t="s">
        <v>62</v>
      </c>
      <c r="Y9" s="3" t="s">
        <v>62</v>
      </c>
      <c r="Z9" s="3" t="s">
        <v>62</v>
      </c>
      <c r="AA9" s="4" t="s">
        <v>55</v>
      </c>
      <c r="AB9" s="2" t="s">
        <v>53</v>
      </c>
      <c r="AC9" s="2" t="s">
        <v>53</v>
      </c>
      <c r="AD9" s="2" t="s">
        <v>53</v>
      </c>
      <c r="AE9" s="2" t="s">
        <v>53</v>
      </c>
      <c r="AF9" s="3" t="s">
        <v>62</v>
      </c>
      <c r="AG9" s="3" t="s">
        <v>62</v>
      </c>
      <c r="AH9" s="3" t="s">
        <v>62</v>
      </c>
      <c r="AI9" s="2" t="s">
        <v>53</v>
      </c>
      <c r="AJ9" s="4" t="s">
        <v>55</v>
      </c>
    </row>
    <row r="10" spans="1:36">
      <c r="A10" s="1" t="s">
        <v>43</v>
      </c>
      <c r="B10" s="3" t="s">
        <v>57</v>
      </c>
      <c r="C10" s="3" t="s">
        <v>57</v>
      </c>
      <c r="D10" s="3" t="s">
        <v>57</v>
      </c>
      <c r="E10" s="3" t="s">
        <v>57</v>
      </c>
      <c r="F10" s="3" t="s">
        <v>57</v>
      </c>
      <c r="G10" s="3" t="s">
        <v>57</v>
      </c>
      <c r="H10" s="3" t="s">
        <v>57</v>
      </c>
      <c r="I10" s="3" t="s">
        <v>57</v>
      </c>
      <c r="J10" s="3" t="s">
        <v>57</v>
      </c>
      <c r="K10" s="3" t="s">
        <v>57</v>
      </c>
      <c r="L10" s="3" t="s">
        <v>57</v>
      </c>
      <c r="M10" s="3" t="s">
        <v>57</v>
      </c>
      <c r="N10" s="3" t="s">
        <v>57</v>
      </c>
      <c r="O10" s="3" t="s">
        <v>57</v>
      </c>
      <c r="P10" s="3" t="s">
        <v>57</v>
      </c>
      <c r="Q10" s="3" t="s">
        <v>57</v>
      </c>
      <c r="R10" s="3" t="s">
        <v>57</v>
      </c>
      <c r="S10" s="3" t="s">
        <v>57</v>
      </c>
      <c r="T10" s="3" t="s">
        <v>57</v>
      </c>
      <c r="U10" s="3" t="s">
        <v>57</v>
      </c>
      <c r="V10" s="3" t="s">
        <v>57</v>
      </c>
      <c r="W10" s="3" t="s">
        <v>57</v>
      </c>
      <c r="X10" s="3" t="s">
        <v>57</v>
      </c>
      <c r="Y10" s="3" t="s">
        <v>57</v>
      </c>
      <c r="Z10" s="3" t="s">
        <v>57</v>
      </c>
      <c r="AA10" s="3" t="s">
        <v>57</v>
      </c>
      <c r="AB10" s="3" t="s">
        <v>57</v>
      </c>
      <c r="AC10" s="2" t="s">
        <v>66</v>
      </c>
      <c r="AD10" s="3" t="s">
        <v>57</v>
      </c>
      <c r="AE10" s="3" t="s">
        <v>57</v>
      </c>
      <c r="AF10" s="3" t="s">
        <v>57</v>
      </c>
      <c r="AG10" s="3" t="s">
        <v>57</v>
      </c>
      <c r="AH10" s="3" t="s">
        <v>57</v>
      </c>
      <c r="AI10" s="3" t="s">
        <v>57</v>
      </c>
      <c r="AJ10" s="3" t="s">
        <v>57</v>
      </c>
    </row>
    <row r="11" spans="1:36">
      <c r="A11" s="1" t="s">
        <v>44</v>
      </c>
      <c r="B11" s="2" t="s">
        <v>53</v>
      </c>
      <c r="C11" s="2" t="s">
        <v>53</v>
      </c>
      <c r="D11" s="2" t="s">
        <v>53</v>
      </c>
      <c r="E11" s="4" t="s">
        <v>55</v>
      </c>
      <c r="F11" s="2" t="s">
        <v>53</v>
      </c>
      <c r="G11" s="2" t="s">
        <v>53</v>
      </c>
      <c r="H11" s="2" t="s">
        <v>53</v>
      </c>
      <c r="I11" s="2" t="s">
        <v>53</v>
      </c>
      <c r="J11" s="3" t="s">
        <v>62</v>
      </c>
      <c r="K11" s="2" t="s">
        <v>53</v>
      </c>
      <c r="L11" s="2" t="s">
        <v>53</v>
      </c>
      <c r="M11" s="3" t="s">
        <v>57</v>
      </c>
      <c r="N11" s="3" t="s">
        <v>57</v>
      </c>
      <c r="O11" s="3" t="s">
        <v>57</v>
      </c>
      <c r="P11" s="2" t="s">
        <v>53</v>
      </c>
      <c r="Q11" s="3" t="s">
        <v>57</v>
      </c>
      <c r="R11" s="2" t="s">
        <v>53</v>
      </c>
      <c r="S11" s="2" t="s">
        <v>53</v>
      </c>
      <c r="T11" s="2" t="s">
        <v>53</v>
      </c>
      <c r="U11" s="2" t="s">
        <v>53</v>
      </c>
      <c r="V11" s="3" t="s">
        <v>57</v>
      </c>
      <c r="W11" s="5" t="s">
        <v>59</v>
      </c>
      <c r="X11" s="3" t="s">
        <v>57</v>
      </c>
      <c r="Y11" s="2" t="s">
        <v>53</v>
      </c>
      <c r="Z11" s="2" t="s">
        <v>53</v>
      </c>
      <c r="AA11" s="4" t="s">
        <v>55</v>
      </c>
      <c r="AB11" s="5" t="s">
        <v>59</v>
      </c>
      <c r="AC11" s="2" t="s">
        <v>53</v>
      </c>
      <c r="AD11" s="2" t="s">
        <v>53</v>
      </c>
      <c r="AE11" s="2" t="s">
        <v>53</v>
      </c>
      <c r="AF11" s="2" t="s">
        <v>53</v>
      </c>
      <c r="AG11" s="2" t="s">
        <v>53</v>
      </c>
      <c r="AH11" s="2" t="s">
        <v>53</v>
      </c>
      <c r="AI11" s="2" t="s">
        <v>53</v>
      </c>
      <c r="AJ11" s="2" t="s">
        <v>53</v>
      </c>
    </row>
    <row r="12" spans="1:36">
      <c r="A12" s="1" t="s">
        <v>45</v>
      </c>
      <c r="B12" s="3" t="s">
        <v>58</v>
      </c>
      <c r="C12" s="3" t="s">
        <v>58</v>
      </c>
      <c r="D12" s="3" t="s">
        <v>58</v>
      </c>
      <c r="E12" s="2" t="s">
        <v>53</v>
      </c>
      <c r="F12" s="3" t="s">
        <v>58</v>
      </c>
      <c r="G12" s="3" t="s">
        <v>58</v>
      </c>
      <c r="H12" s="3" t="s">
        <v>58</v>
      </c>
      <c r="I12" s="3" t="s">
        <v>58</v>
      </c>
      <c r="J12" s="3" t="s">
        <v>58</v>
      </c>
      <c r="K12" s="3" t="s">
        <v>58</v>
      </c>
      <c r="L12" s="3" t="s">
        <v>58</v>
      </c>
      <c r="M12" s="3" t="s">
        <v>58</v>
      </c>
      <c r="N12" s="3" t="s">
        <v>58</v>
      </c>
      <c r="O12" s="3" t="s">
        <v>58</v>
      </c>
      <c r="P12" s="3" t="s">
        <v>58</v>
      </c>
      <c r="Q12" s="3" t="s">
        <v>58</v>
      </c>
      <c r="R12" s="3" t="s">
        <v>58</v>
      </c>
      <c r="S12" s="2" t="s">
        <v>53</v>
      </c>
      <c r="T12" s="4" t="s">
        <v>55</v>
      </c>
      <c r="U12" s="2" t="s">
        <v>53</v>
      </c>
      <c r="V12" s="2" t="s">
        <v>53</v>
      </c>
      <c r="W12" s="2" t="s">
        <v>53</v>
      </c>
      <c r="X12" s="3" t="s">
        <v>58</v>
      </c>
      <c r="Y12" s="2" t="s">
        <v>53</v>
      </c>
      <c r="Z12" s="2" t="s">
        <v>53</v>
      </c>
      <c r="AA12" s="2" t="s">
        <v>53</v>
      </c>
      <c r="AB12" s="3" t="s">
        <v>58</v>
      </c>
      <c r="AC12" s="2" t="s">
        <v>65</v>
      </c>
      <c r="AD12" s="4" t="s">
        <v>55</v>
      </c>
      <c r="AE12" s="3" t="s">
        <v>58</v>
      </c>
      <c r="AF12" s="3" t="s">
        <v>58</v>
      </c>
      <c r="AG12" s="3" t="s">
        <v>58</v>
      </c>
      <c r="AH12" s="4" t="s">
        <v>55</v>
      </c>
      <c r="AI12" s="3" t="s">
        <v>58</v>
      </c>
      <c r="AJ12" s="3" t="s">
        <v>58</v>
      </c>
    </row>
    <row r="13" spans="1:36">
      <c r="A13" s="1" t="s">
        <v>46</v>
      </c>
      <c r="B13" s="2" t="s">
        <v>53</v>
      </c>
      <c r="C13" s="2" t="s">
        <v>53</v>
      </c>
      <c r="D13" s="5" t="s">
        <v>59</v>
      </c>
      <c r="E13" s="2" t="s">
        <v>53</v>
      </c>
      <c r="F13" s="2" t="s">
        <v>53</v>
      </c>
      <c r="G13" s="2" t="s">
        <v>53</v>
      </c>
      <c r="H13" s="5" t="s">
        <v>59</v>
      </c>
      <c r="I13" s="5" t="s">
        <v>59</v>
      </c>
      <c r="J13" s="5" t="s">
        <v>59</v>
      </c>
      <c r="K13" s="5" t="s">
        <v>59</v>
      </c>
      <c r="L13" s="5" t="s">
        <v>59</v>
      </c>
      <c r="M13" s="5" t="s">
        <v>59</v>
      </c>
      <c r="N13" s="5" t="s">
        <v>59</v>
      </c>
      <c r="O13" s="5" t="s">
        <v>59</v>
      </c>
      <c r="P13" s="5" t="s">
        <v>59</v>
      </c>
      <c r="Q13" s="5" t="s">
        <v>59</v>
      </c>
      <c r="R13" s="5" t="s">
        <v>59</v>
      </c>
      <c r="S13" s="2" t="s">
        <v>53</v>
      </c>
      <c r="T13" s="2" t="s">
        <v>53</v>
      </c>
      <c r="U13" s="2" t="s">
        <v>53</v>
      </c>
      <c r="V13" s="2" t="s">
        <v>53</v>
      </c>
      <c r="W13" s="2" t="s">
        <v>53</v>
      </c>
      <c r="X13" s="2" t="s">
        <v>53</v>
      </c>
      <c r="Y13" s="2" t="s">
        <v>53</v>
      </c>
      <c r="Z13" s="2" t="s">
        <v>53</v>
      </c>
      <c r="AA13" s="2" t="s">
        <v>53</v>
      </c>
      <c r="AB13" s="2" t="s">
        <v>53</v>
      </c>
      <c r="AC13" s="2" t="s">
        <v>65</v>
      </c>
      <c r="AD13" s="2" t="s">
        <v>53</v>
      </c>
      <c r="AE13" s="5" t="s">
        <v>59</v>
      </c>
      <c r="AF13" s="5" t="s">
        <v>59</v>
      </c>
      <c r="AG13" s="5" t="s">
        <v>59</v>
      </c>
      <c r="AH13" s="2" t="s">
        <v>53</v>
      </c>
      <c r="AI13" s="5" t="s">
        <v>59</v>
      </c>
      <c r="AJ13" s="5" t="s">
        <v>59</v>
      </c>
    </row>
    <row r="14" spans="1:36">
      <c r="A14" s="1" t="s">
        <v>47</v>
      </c>
      <c r="B14" s="3" t="s">
        <v>56</v>
      </c>
      <c r="C14" s="3" t="s">
        <v>56</v>
      </c>
      <c r="D14" s="3" t="s">
        <v>56</v>
      </c>
      <c r="E14" s="3" t="s">
        <v>56</v>
      </c>
      <c r="F14" s="3" t="s">
        <v>56</v>
      </c>
      <c r="G14" s="3" t="s">
        <v>56</v>
      </c>
      <c r="H14" s="3" t="s">
        <v>56</v>
      </c>
      <c r="I14" s="3" t="s">
        <v>56</v>
      </c>
      <c r="J14" s="3" t="s">
        <v>56</v>
      </c>
      <c r="K14" s="3" t="s">
        <v>56</v>
      </c>
      <c r="L14" s="3" t="s">
        <v>56</v>
      </c>
      <c r="M14" s="3" t="s">
        <v>56</v>
      </c>
      <c r="N14" s="3" t="s">
        <v>56</v>
      </c>
      <c r="O14" s="3" t="s">
        <v>56</v>
      </c>
      <c r="P14" s="3" t="s">
        <v>56</v>
      </c>
      <c r="Q14" s="3" t="s">
        <v>56</v>
      </c>
      <c r="R14" s="3" t="s">
        <v>56</v>
      </c>
      <c r="S14" s="3" t="s">
        <v>56</v>
      </c>
      <c r="T14" s="3" t="s">
        <v>56</v>
      </c>
      <c r="U14" s="3" t="s">
        <v>56</v>
      </c>
      <c r="V14" s="3" t="s">
        <v>56</v>
      </c>
      <c r="W14" s="3" t="s">
        <v>56</v>
      </c>
      <c r="X14" s="3" t="s">
        <v>56</v>
      </c>
      <c r="Y14" s="3" t="s">
        <v>56</v>
      </c>
      <c r="Z14" s="3" t="s">
        <v>56</v>
      </c>
      <c r="AA14" s="3" t="s">
        <v>56</v>
      </c>
      <c r="AB14" s="3" t="s">
        <v>56</v>
      </c>
      <c r="AC14" s="2" t="s">
        <v>67</v>
      </c>
      <c r="AD14" s="3" t="s">
        <v>56</v>
      </c>
      <c r="AE14" s="3" t="s">
        <v>56</v>
      </c>
      <c r="AF14" s="3" t="s">
        <v>56</v>
      </c>
      <c r="AG14" s="3" t="s">
        <v>56</v>
      </c>
      <c r="AH14" s="3" t="s">
        <v>56</v>
      </c>
      <c r="AI14" s="3" t="s">
        <v>56</v>
      </c>
      <c r="AJ14" s="3" t="s">
        <v>56</v>
      </c>
    </row>
    <row r="15" spans="1:36">
      <c r="A15" s="1" t="s">
        <v>48</v>
      </c>
      <c r="B15" s="2" t="s">
        <v>53</v>
      </c>
      <c r="C15" s="2" t="s">
        <v>53</v>
      </c>
      <c r="D15" s="2" t="s">
        <v>53</v>
      </c>
      <c r="E15" s="2" t="s">
        <v>53</v>
      </c>
      <c r="F15" s="2" t="s">
        <v>53</v>
      </c>
      <c r="G15" s="2" t="s">
        <v>53</v>
      </c>
      <c r="H15" s="2" t="s">
        <v>53</v>
      </c>
      <c r="I15" s="2" t="s">
        <v>53</v>
      </c>
      <c r="J15" s="2" t="s">
        <v>53</v>
      </c>
      <c r="K15" s="2" t="s">
        <v>53</v>
      </c>
      <c r="L15" s="2" t="s">
        <v>53</v>
      </c>
      <c r="M15" s="2" t="s">
        <v>53</v>
      </c>
      <c r="N15" s="2" t="s">
        <v>53</v>
      </c>
      <c r="O15" s="2" t="s">
        <v>53</v>
      </c>
      <c r="P15" s="2" t="s">
        <v>53</v>
      </c>
      <c r="Q15" s="2" t="s">
        <v>53</v>
      </c>
      <c r="R15" s="2" t="s">
        <v>53</v>
      </c>
      <c r="S15" s="2" t="s">
        <v>53</v>
      </c>
      <c r="T15" s="2" t="s">
        <v>53</v>
      </c>
      <c r="U15" s="2" t="s">
        <v>53</v>
      </c>
      <c r="V15" s="2" t="s">
        <v>53</v>
      </c>
      <c r="W15" s="2" t="s">
        <v>53</v>
      </c>
      <c r="X15" s="2" t="s">
        <v>53</v>
      </c>
      <c r="Y15" s="2" t="s">
        <v>53</v>
      </c>
      <c r="Z15" s="2" t="s">
        <v>53</v>
      </c>
      <c r="AA15" s="2" t="s">
        <v>53</v>
      </c>
      <c r="AB15" s="2" t="s">
        <v>53</v>
      </c>
      <c r="AC15" s="2" t="s">
        <v>63</v>
      </c>
      <c r="AD15" s="3" t="s">
        <v>61</v>
      </c>
      <c r="AE15" s="3" t="s">
        <v>61</v>
      </c>
      <c r="AF15" s="2" t="s">
        <v>53</v>
      </c>
      <c r="AG15" s="2" t="s">
        <v>53</v>
      </c>
      <c r="AH15" s="2" t="s">
        <v>53</v>
      </c>
      <c r="AI15" s="3" t="s">
        <v>61</v>
      </c>
      <c r="AJ15" s="2" t="s">
        <v>53</v>
      </c>
    </row>
    <row r="16" spans="1:36">
      <c r="A16" s="1" t="s">
        <v>49</v>
      </c>
      <c r="B16" s="2" t="s">
        <v>53</v>
      </c>
      <c r="C16" s="2" t="s">
        <v>53</v>
      </c>
      <c r="D16" s="3" t="s">
        <v>60</v>
      </c>
      <c r="E16" s="4" t="s">
        <v>55</v>
      </c>
      <c r="F16" s="4" t="s">
        <v>55</v>
      </c>
      <c r="G16" s="4" t="s">
        <v>55</v>
      </c>
      <c r="H16" s="3" t="s">
        <v>60</v>
      </c>
      <c r="I16" s="3" t="s">
        <v>60</v>
      </c>
      <c r="J16" s="3" t="s">
        <v>60</v>
      </c>
      <c r="K16" s="3" t="s">
        <v>60</v>
      </c>
      <c r="L16" s="3" t="s">
        <v>60</v>
      </c>
      <c r="M16" s="3" t="s">
        <v>60</v>
      </c>
      <c r="N16" s="3" t="s">
        <v>60</v>
      </c>
      <c r="O16" s="3" t="s">
        <v>60</v>
      </c>
      <c r="P16" s="3" t="s">
        <v>60</v>
      </c>
      <c r="Q16" s="3" t="s">
        <v>60</v>
      </c>
      <c r="R16" s="3" t="s">
        <v>60</v>
      </c>
      <c r="S16" s="3" t="s">
        <v>56</v>
      </c>
      <c r="T16" s="3" t="s">
        <v>56</v>
      </c>
      <c r="U16" s="2" t="s">
        <v>53</v>
      </c>
      <c r="V16" s="3" t="s">
        <v>56</v>
      </c>
      <c r="W16" s="3" t="s">
        <v>56</v>
      </c>
      <c r="X16" s="3" t="s">
        <v>56</v>
      </c>
      <c r="Y16" s="2" t="s">
        <v>53</v>
      </c>
      <c r="Z16" s="2" t="s">
        <v>53</v>
      </c>
      <c r="AA16" s="4" t="s">
        <v>55</v>
      </c>
      <c r="AB16" s="3" t="s">
        <v>56</v>
      </c>
      <c r="AC16" s="2" t="s">
        <v>65</v>
      </c>
      <c r="AD16" s="3" t="s">
        <v>56</v>
      </c>
      <c r="AE16" s="3" t="s">
        <v>60</v>
      </c>
      <c r="AF16" s="3" t="s">
        <v>60</v>
      </c>
      <c r="AG16" s="3" t="s">
        <v>60</v>
      </c>
      <c r="AH16" s="2" t="s">
        <v>53</v>
      </c>
      <c r="AI16" s="3" t="s">
        <v>60</v>
      </c>
      <c r="AJ16" s="3" t="s">
        <v>60</v>
      </c>
    </row>
    <row r="17" spans="1:36">
      <c r="A17" s="1" t="s">
        <v>50</v>
      </c>
      <c r="B17" s="2" t="s">
        <v>53</v>
      </c>
      <c r="C17" s="2" t="s">
        <v>53</v>
      </c>
      <c r="D17" s="2" t="s">
        <v>53</v>
      </c>
      <c r="E17" s="2" t="s">
        <v>53</v>
      </c>
      <c r="F17" s="2" t="s">
        <v>53</v>
      </c>
      <c r="G17" s="2" t="s">
        <v>53</v>
      </c>
      <c r="H17" s="2" t="s">
        <v>53</v>
      </c>
      <c r="I17" s="2" t="s">
        <v>53</v>
      </c>
      <c r="J17" s="2" t="s">
        <v>53</v>
      </c>
      <c r="K17" s="2" t="s">
        <v>53</v>
      </c>
      <c r="L17" s="2" t="s">
        <v>53</v>
      </c>
      <c r="M17" s="2" t="s">
        <v>53</v>
      </c>
      <c r="N17" s="2" t="s">
        <v>53</v>
      </c>
      <c r="O17" s="2" t="s">
        <v>53</v>
      </c>
      <c r="P17" s="2" t="s">
        <v>53</v>
      </c>
      <c r="Q17" s="2" t="s">
        <v>53</v>
      </c>
      <c r="R17" s="2" t="s">
        <v>53</v>
      </c>
      <c r="S17" s="2" t="s">
        <v>53</v>
      </c>
      <c r="T17" s="2" t="s">
        <v>53</v>
      </c>
      <c r="U17" s="2" t="s">
        <v>53</v>
      </c>
      <c r="V17" s="2" t="s">
        <v>53</v>
      </c>
      <c r="W17" s="2" t="s">
        <v>53</v>
      </c>
      <c r="X17" s="2" t="s">
        <v>53</v>
      </c>
      <c r="Y17" s="2" t="s">
        <v>53</v>
      </c>
      <c r="Z17" s="2" t="s">
        <v>53</v>
      </c>
      <c r="AA17" s="2" t="s">
        <v>53</v>
      </c>
      <c r="AB17" s="2" t="s">
        <v>53</v>
      </c>
      <c r="AC17" s="2" t="s">
        <v>65</v>
      </c>
      <c r="AD17" s="2" t="s">
        <v>53</v>
      </c>
      <c r="AE17" s="2" t="s">
        <v>53</v>
      </c>
      <c r="AF17" s="2" t="s">
        <v>53</v>
      </c>
      <c r="AG17" s="2" t="s">
        <v>53</v>
      </c>
      <c r="AH17" s="2" t="s">
        <v>53</v>
      </c>
      <c r="AI17" s="2" t="s">
        <v>53</v>
      </c>
      <c r="AJ17" s="2" t="s">
        <v>53</v>
      </c>
    </row>
    <row r="18" spans="1:36">
      <c r="A18" s="1" t="s">
        <v>51</v>
      </c>
      <c r="B18" s="2" t="s">
        <v>53</v>
      </c>
      <c r="C18" s="2" t="s">
        <v>53</v>
      </c>
      <c r="D18" s="2" t="s">
        <v>53</v>
      </c>
      <c r="E18" s="4" t="s">
        <v>55</v>
      </c>
      <c r="F18" s="4" t="s">
        <v>55</v>
      </c>
      <c r="G18" s="4" t="s">
        <v>55</v>
      </c>
      <c r="H18" s="2" t="s">
        <v>53</v>
      </c>
      <c r="I18" s="3" t="s">
        <v>61</v>
      </c>
      <c r="J18" s="2" t="s">
        <v>53</v>
      </c>
      <c r="K18" s="3" t="s">
        <v>61</v>
      </c>
      <c r="L18" s="2" t="s">
        <v>53</v>
      </c>
      <c r="M18" s="2" t="s">
        <v>53</v>
      </c>
      <c r="N18" s="3" t="s">
        <v>61</v>
      </c>
      <c r="O18" s="2" t="s">
        <v>53</v>
      </c>
      <c r="P18" s="3" t="s">
        <v>56</v>
      </c>
      <c r="Q18" s="2" t="s">
        <v>53</v>
      </c>
      <c r="R18" s="2" t="s">
        <v>53</v>
      </c>
      <c r="S18" s="3" t="s">
        <v>61</v>
      </c>
      <c r="T18" s="3" t="s">
        <v>61</v>
      </c>
      <c r="U18" s="2" t="s">
        <v>53</v>
      </c>
      <c r="V18" s="2" t="s">
        <v>53</v>
      </c>
      <c r="W18" s="2" t="s">
        <v>53</v>
      </c>
      <c r="X18" s="2" t="s">
        <v>53</v>
      </c>
      <c r="Y18" s="2" t="s">
        <v>53</v>
      </c>
      <c r="Z18" s="2" t="s">
        <v>53</v>
      </c>
      <c r="AA18" s="2" t="s">
        <v>53</v>
      </c>
      <c r="AB18" s="2" t="s">
        <v>53</v>
      </c>
      <c r="AC18" s="2" t="s">
        <v>65</v>
      </c>
      <c r="AD18" s="2" t="s">
        <v>53</v>
      </c>
      <c r="AE18" s="2" t="s">
        <v>53</v>
      </c>
      <c r="AF18" s="3" t="s">
        <v>61</v>
      </c>
      <c r="AG18" s="2" t="s">
        <v>53</v>
      </c>
      <c r="AH18" s="3" t="s">
        <v>61</v>
      </c>
      <c r="AI18" s="2" t="s">
        <v>53</v>
      </c>
      <c r="AJ18" s="3" t="s">
        <v>61</v>
      </c>
    </row>
    <row r="19" spans="1:36">
      <c r="A19" s="1" t="s">
        <v>52</v>
      </c>
      <c r="B19" s="6">
        <f>HYPERLINK("https://arax.ncats.io/?source=ARS&amp;id=465f2ec1-6c88-4956-83bd-5db7843dcac9", "https://arax.ncats.io/?source=ARS&amp;id=465f2ec1-6c88-4956-83bd-5db7843dcac9")</f>
        <v>0</v>
      </c>
      <c r="C19" s="6">
        <f>HYPERLINK("https://arax.ncats.io/?source=ARS&amp;id=58b7d225-8e9b-453e-9f8b-3ebe640eaaca", "https://arax.ncats.io/?source=ARS&amp;id=58b7d225-8e9b-453e-9f8b-3ebe640eaaca")</f>
        <v>0</v>
      </c>
      <c r="D19" s="6">
        <f>HYPERLINK("https://arax.ncats.io/?source=ARS&amp;id=ea125e24-96ed-4fae-96af-5e59cfddaea9", "https://arax.ncats.io/?source=ARS&amp;id=ea125e24-96ed-4fae-96af-5e59cfddaea9")</f>
        <v>0</v>
      </c>
      <c r="E19" s="6">
        <f>HYPERLINK("https://arax.ncats.io/?source=ARS&amp;id=aa004958-1b77-4791-a651-a5b8d23d5ca8", "https://arax.ncats.io/?source=ARS&amp;id=aa004958-1b77-4791-a651-a5b8d23d5ca8")</f>
        <v>0</v>
      </c>
      <c r="F19" s="6">
        <f>HYPERLINK("https://arax.ncats.io/?source=ARS&amp;id=718eb8c4-5fbc-475c-a5f4-34ff390f28fe", "https://arax.ncats.io/?source=ARS&amp;id=718eb8c4-5fbc-475c-a5f4-34ff390f28fe")</f>
        <v>0</v>
      </c>
      <c r="G19" s="6">
        <f>HYPERLINK("https://arax.ncats.io/?source=ARS&amp;id=eaef59d1-ad7c-423c-b67d-ec02ca227cd4", "https://arax.ncats.io/?source=ARS&amp;id=eaef59d1-ad7c-423c-b67d-ec02ca227cd4")</f>
        <v>0</v>
      </c>
      <c r="H19" s="6">
        <f>HYPERLINK("https://arax.ncats.io/?source=ARS&amp;id=e5a35d72-2200-49b4-add6-deb959c9e8f6", "https://arax.ncats.io/?source=ARS&amp;id=e5a35d72-2200-49b4-add6-deb959c9e8f6")</f>
        <v>0</v>
      </c>
      <c r="I19" s="6">
        <f>HYPERLINK("https://arax.ncats.io/?source=ARS&amp;id=e6adfae6-2e58-4cc1-bf6a-87c6775bde7e", "https://arax.ncats.io/?source=ARS&amp;id=e6adfae6-2e58-4cc1-bf6a-87c6775bde7e")</f>
        <v>0</v>
      </c>
      <c r="J19" s="6">
        <f>HYPERLINK("https://arax.ncats.io/?source=ARS&amp;id=cba70089-8b05-4cf6-bfd5-0e65ceab145d", "https://arax.ncats.io/?source=ARS&amp;id=cba70089-8b05-4cf6-bfd5-0e65ceab145d")</f>
        <v>0</v>
      </c>
      <c r="K19" s="6">
        <f>HYPERLINK("https://arax.ncats.io/?source=ARS&amp;id=80e7c724-3cab-4715-8552-27ad1cf7d626", "https://arax.ncats.io/?source=ARS&amp;id=80e7c724-3cab-4715-8552-27ad1cf7d626")</f>
        <v>0</v>
      </c>
      <c r="L19" s="6">
        <f>HYPERLINK("https://arax.ncats.io/?source=ARS&amp;id=05813780-a0d9-455e-9c93-d0f5fbbb07a3", "https://arax.ncats.io/?source=ARS&amp;id=05813780-a0d9-455e-9c93-d0f5fbbb07a3")</f>
        <v>0</v>
      </c>
      <c r="M19" s="6">
        <f>HYPERLINK("https://arax.ncats.io/?source=ARS&amp;id=589f2525-f7a9-46e5-b786-e43576af5c53", "https://arax.ncats.io/?source=ARS&amp;id=589f2525-f7a9-46e5-b786-e43576af5c53")</f>
        <v>0</v>
      </c>
      <c r="N19" s="6">
        <f>HYPERLINK("https://arax.ncats.io/?source=ARS&amp;id=82e6c286-4a61-4a77-8821-494848d476c2", "https://arax.ncats.io/?source=ARS&amp;id=82e6c286-4a61-4a77-8821-494848d476c2")</f>
        <v>0</v>
      </c>
      <c r="O19" s="6">
        <f>HYPERLINK("https://arax.ncats.io/?source=ARS&amp;id=d9670022-6dc3-4949-96f6-8fddd9482ae1", "https://arax.ncats.io/?source=ARS&amp;id=d9670022-6dc3-4949-96f6-8fddd9482ae1")</f>
        <v>0</v>
      </c>
      <c r="P19" s="6">
        <f>HYPERLINK("https://arax.ncats.io/?source=ARS&amp;id=3211718b-8c14-4dd1-9780-888c9feaebd3", "https://arax.ncats.io/?source=ARS&amp;id=3211718b-8c14-4dd1-9780-888c9feaebd3")</f>
        <v>0</v>
      </c>
      <c r="Q19" s="6">
        <f>HYPERLINK("https://arax.ncats.io/?source=ARS&amp;id=2ceba251-a32a-4e88-8b3d-00c67afb7256", "https://arax.ncats.io/?source=ARS&amp;id=2ceba251-a32a-4e88-8b3d-00c67afb7256")</f>
        <v>0</v>
      </c>
      <c r="R19" s="6">
        <f>HYPERLINK("https://arax.ncats.io/?source=ARS&amp;id=8b9a90a5-4463-46bf-85e2-6e1de0b236c5", "https://arax.ncats.io/?source=ARS&amp;id=8b9a90a5-4463-46bf-85e2-6e1de0b236c5")</f>
        <v>0</v>
      </c>
      <c r="S19" s="6">
        <f>HYPERLINK("https://arax.ncats.io/?source=ARS&amp;id=563edf59-f0fd-4b76-bcba-4cbd52aac090", "https://arax.ncats.io/?source=ARS&amp;id=563edf59-f0fd-4b76-bcba-4cbd52aac090")</f>
        <v>0</v>
      </c>
      <c r="T19" s="6">
        <f>HYPERLINK("https://arax.ncats.io/?source=ARS&amp;id=7f7e3836-33ce-4665-a315-4dea5ee757fa", "https://arax.ncats.io/?source=ARS&amp;id=7f7e3836-33ce-4665-a315-4dea5ee757fa")</f>
        <v>0</v>
      </c>
      <c r="U19" s="6">
        <f>HYPERLINK("https://arax.ncats.io/?source=ARS&amp;id=bc9422ec-71f4-4c26-b4dd-04d3bb664454", "https://arax.ncats.io/?source=ARS&amp;id=bc9422ec-71f4-4c26-b4dd-04d3bb664454")</f>
        <v>0</v>
      </c>
      <c r="V19" s="6">
        <f>HYPERLINK("https://arax.ncats.io/?source=ARS&amp;id=4061c339-6d11-44e8-8894-9d1cf0b1d06c", "https://arax.ncats.io/?source=ARS&amp;id=4061c339-6d11-44e8-8894-9d1cf0b1d06c")</f>
        <v>0</v>
      </c>
      <c r="W19" s="6">
        <f>HYPERLINK("https://arax.ncats.io/?source=ARS&amp;id=d9503855-907b-4e57-a60c-1131265729bf", "https://arax.ncats.io/?source=ARS&amp;id=d9503855-907b-4e57-a60c-1131265729bf")</f>
        <v>0</v>
      </c>
      <c r="X19" s="6">
        <f>HYPERLINK("https://arax.ncats.io/?source=ARS&amp;id=f75efc18-baf9-483e-a224-3f266bf39b13", "https://arax.ncats.io/?source=ARS&amp;id=f75efc18-baf9-483e-a224-3f266bf39b13")</f>
        <v>0</v>
      </c>
      <c r="Y19" s="6">
        <f>HYPERLINK("https://arax.ncats.io/?source=ARS&amp;id=581cbf1d-3993-41fc-9a6d-91d3736a1311", "https://arax.ncats.io/?source=ARS&amp;id=581cbf1d-3993-41fc-9a6d-91d3736a1311")</f>
        <v>0</v>
      </c>
      <c r="Z19" s="6">
        <f>HYPERLINK("https://arax.ncats.io/?source=ARS&amp;id=8d797283-6f39-420f-8446-eee27a528d42", "https://arax.ncats.io/?source=ARS&amp;id=8d797283-6f39-420f-8446-eee27a528d42")</f>
        <v>0</v>
      </c>
      <c r="AA19" s="6">
        <f>HYPERLINK("https://arax.ncats.io/?source=ARS&amp;id=06edef4b-4277-42c8-86fa-4326e0a6fbc3", "https://arax.ncats.io/?source=ARS&amp;id=06edef4b-4277-42c8-86fa-4326e0a6fbc3")</f>
        <v>0</v>
      </c>
      <c r="AB19" s="6">
        <f>HYPERLINK("https://arax.ncats.io/?source=ARS&amp;id=f1589c33-9b48-4ee1-b604-aad8392d99ed", "https://arax.ncats.io/?source=ARS&amp;id=f1589c33-9b48-4ee1-b604-aad8392d99ed")</f>
        <v>0</v>
      </c>
      <c r="AC19" s="6">
        <f>HYPERLINK("https://arax.ncats.io/?source=ARS&amp;id=cb8c13ed-c5df-4ca8-a15e-6e8f3e9d05ea", "https://arax.ncats.io/?source=ARS&amp;id=cb8c13ed-c5df-4ca8-a15e-6e8f3e9d05ea")</f>
        <v>0</v>
      </c>
      <c r="AD19" s="6">
        <f>HYPERLINK("https://arax.ncats.io/?source=ARS&amp;id=957206d0-1845-4e6f-a4f5-e2a99ab6173c", "https://arax.ncats.io/?source=ARS&amp;id=957206d0-1845-4e6f-a4f5-e2a99ab6173c")</f>
        <v>0</v>
      </c>
      <c r="AE19" s="6">
        <f>HYPERLINK("https://arax.ncats.io/?source=ARS&amp;id=e4ddf194-f578-4bb9-8458-67dd0b1f5adb", "https://arax.ncats.io/?source=ARS&amp;id=e4ddf194-f578-4bb9-8458-67dd0b1f5adb")</f>
        <v>0</v>
      </c>
      <c r="AF19" s="6">
        <f>HYPERLINK("https://arax.ncats.io/?source=ARS&amp;id=310af40c-0848-4ec6-9f24-c9dd2197f912", "https://arax.ncats.io/?source=ARS&amp;id=310af40c-0848-4ec6-9f24-c9dd2197f912")</f>
        <v>0</v>
      </c>
      <c r="AG19" s="6">
        <f>HYPERLINK("https://arax.ncats.io/?source=ARS&amp;id=e5b3b658-0056-4c9f-998e-1c9298ef3464", "https://arax.ncats.io/?source=ARS&amp;id=e5b3b658-0056-4c9f-998e-1c9298ef3464")</f>
        <v>0</v>
      </c>
      <c r="AH19" s="6">
        <f>HYPERLINK("https://arax.ncats.io/?source=ARS&amp;id=5147537b-d722-45e9-8eec-2130ff9bf362", "https://arax.ncats.io/?source=ARS&amp;id=5147537b-d722-45e9-8eec-2130ff9bf362")</f>
        <v>0</v>
      </c>
      <c r="AI19" s="6">
        <f>HYPERLINK("https://arax.ncats.io/?source=ARS&amp;id=d80a01b8-d3e9-4699-b248-b7e1c2c01fa2", "https://arax.ncats.io/?source=ARS&amp;id=d80a01b8-d3e9-4699-b248-b7e1c2c01fa2")</f>
        <v>0</v>
      </c>
      <c r="AJ19" s="6">
        <f>HYPERLINK("https://arax.ncats.io/?source=ARS&amp;id=50b289a9-f9be-4a0c-8b97-a79348532fcc", "https://arax.ncats.io/?source=ARS&amp;id=50b289a9-f9be-4a0c-8b97-a79348532fcc")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2021-09-16T04:18:00Z</dcterms:created>
  <dcterms:modified xsi:type="dcterms:W3CDTF">2021-09-16T04:18:00Z</dcterms:modified>
</cp:coreProperties>
</file>