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<sst xmlns="http://schemas.openxmlformats.org/spreadsheetml/2006/main" count="714" uniqueCount="71">
  <si>
    <t>A.0_RHOBTB2_direct</t>
  </si>
  <si>
    <t>A.1_RHOBTB2</t>
  </si>
  <si>
    <t>A.2_RHOBTB2_twohop</t>
  </si>
  <si>
    <t>A.2a_RHOBTB2_twohop</t>
  </si>
  <si>
    <t>A.2a_expanded_RHOBTB2_twohop</t>
  </si>
  <si>
    <t>A.2b_RHOBTB2_twohop</t>
  </si>
  <si>
    <t>A.2b_expanded_RHOBTB2_twohop</t>
  </si>
  <si>
    <t>A.3_KCNMA1</t>
  </si>
  <si>
    <t>A.8_EGFR_simple</t>
  </si>
  <si>
    <t>A.9_EGFR_advanced</t>
  </si>
  <si>
    <t>A.Multiomics_BigGIM_DR_KP_EGFR</t>
  </si>
  <si>
    <t>A.Multiomics_BigGIM_DR_KP_RHOBTB2</t>
  </si>
  <si>
    <t>B.0_Initial_three-hop_MESH:D056487_ChronicDILI</t>
  </si>
  <si>
    <t>B.1a_DILI-three-hop-from-MONDO:0005359_DILI</t>
  </si>
  <si>
    <t>B.1b_DILI_three-hop-from-SNOMEDCT:197358007_ToxicLiverDiseaseAcuteHepatitis</t>
  </si>
  <si>
    <t>B.1c_DILI_three-hop-from-MESH:D056487_ChronicDILI</t>
  </si>
  <si>
    <t>B.1d_DILI_three-hop-from-SNOMEDCT:197354009_ToxicLiverDisease</t>
  </si>
  <si>
    <t>B.1e_DILI_three-hop-from-SNOMEDCT:427399008_DrugInducedDisorderLiver</t>
  </si>
  <si>
    <t>B.2a_DILI-three-hop-from-MONDO:0005359_DILI</t>
  </si>
  <si>
    <t>B.2b_DILI-three-hop-from-SNOMEDCT:197358007_ToxicLiverDiseaseAcuteHepatitis</t>
  </si>
  <si>
    <t>B.2c_DILI-three-hop-from-MESH:D056487_ChronicDILI</t>
  </si>
  <si>
    <t>B.2d_DILI-three-hop-from-SNOMEDCT:197354009_ToxicLiverDisease</t>
  </si>
  <si>
    <t>B.2e_DILI-three-hop-from-SNOMEDCT:427399008_DrugInducedDisorderLiver</t>
  </si>
  <si>
    <t>B.3a_DILI-fourth-one-hop-from-CHEBI:41879_Dexamethasone</t>
  </si>
  <si>
    <t>B.3b_DILI-fourth-one-hop-from-MESH:D000077185_Resveratrol</t>
  </si>
  <si>
    <t>B.3c_DILI-fourth-one-hop-from-MESH:D000077385_Silybin</t>
  </si>
  <si>
    <t>B.3d_DILI-fourth-one-hop-from-MESH:D003474_Curcumin</t>
  </si>
  <si>
    <t>B.4a_DILI-fourth-one-hop-from-CHEBI:41879_Dexamethasone</t>
  </si>
  <si>
    <t>B.4b_DILI-fourth-one-hop-from-MESH:D000077185_Resveratrol</t>
  </si>
  <si>
    <t>B.4c_DILI-fourth-one-hop-from-MESH:D000077385_Silybin</t>
  </si>
  <si>
    <t>B.4d_DILI-fourth-one-hop-from-MESH:D003474_Curcumin</t>
  </si>
  <si>
    <t>B.5_DILI-one-hop-from-genes</t>
  </si>
  <si>
    <t>B.6_one-hop-gene-biological-process-or-activity_trapi</t>
  </si>
  <si>
    <t>B.7_DILI_branched-four-hop-from-MONDO:0005359_DILI</t>
  </si>
  <si>
    <t>C.1_ChemSubstances_related_to_Disease</t>
  </si>
  <si>
    <t>C.2_ChemSubstances_related_to_GeneSet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</si>
  <si>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</si>
  <si>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</si>
  <si>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</si>
  <si>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</si>
  <si>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</si>
  <si>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</si>
  <si>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</si>
  <si>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</si>
  <si>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</si>
  <si>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</si>
  <si>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</si>
  <si>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</si>
  <si>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</si>
  <si>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</si>
  <si>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</si>
  <si>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</si>
  <si>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</si>
  <si>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</si>
  <si>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</si>
  <si>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</si>
  <si>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</si>
  <si>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</si>
  <si>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</si>
  <si>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500</t>
  </si>
  <si>
    <t>Results: 200</t>
  </si>
  <si>
    <t>Error: 502</t>
  </si>
  <si>
    <t>Error: 400</t>
  </si>
  <si>
    <t>Unknown: 503</t>
  </si>
  <si>
    <t>Error: 501</t>
  </si>
  <si>
    <t>Error: 504</t>
  </si>
  <si>
    <t>Error: 598</t>
  </si>
  <si>
    <t>No Results: 422</t>
  </si>
  <si>
    <t>No Results: 400</t>
  </si>
  <si>
    <t>No Results: 500</t>
  </si>
  <si>
    <t>No Results: 502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</si>
</sst>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18"/>
  <sheetViews>
    <sheetView tabSelected="1" workbookViewId="0"/>
  </sheetViews>
  <sheetFormatPr defaultRowHeight="15"/>
  <sheetData>
    <row r="1" spans="1:4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>
      <c r="A2" s="1" t="s">
        <v>41</v>
      </c>
      <c r="B2" s="2" t="s">
        <v>58</v>
      </c>
      <c r="C2" s="3" t="s">
        <v>60</v>
      </c>
      <c r="D2" s="2" t="s">
        <v>58</v>
      </c>
      <c r="E2" s="2" t="s">
        <v>58</v>
      </c>
      <c r="F2" s="3" t="s">
        <v>60</v>
      </c>
      <c r="G2" s="2" t="s">
        <v>58</v>
      </c>
      <c r="H2" s="3" t="s">
        <v>60</v>
      </c>
      <c r="I2" s="3" t="s">
        <v>60</v>
      </c>
      <c r="J2" s="3" t="s">
        <v>60</v>
      </c>
      <c r="K2" s="2" t="s">
        <v>58</v>
      </c>
      <c r="L2" s="3" t="s">
        <v>60</v>
      </c>
      <c r="M2" s="2" t="s">
        <v>58</v>
      </c>
      <c r="N2" s="2" t="s">
        <v>58</v>
      </c>
      <c r="O2" s="2" t="s">
        <v>58</v>
      </c>
      <c r="P2" s="2" t="s">
        <v>58</v>
      </c>
      <c r="Q2" s="2" t="s">
        <v>58</v>
      </c>
      <c r="R2" s="2" t="s">
        <v>58</v>
      </c>
      <c r="S2" s="2" t="s">
        <v>58</v>
      </c>
      <c r="T2" s="2" t="s">
        <v>58</v>
      </c>
      <c r="U2" s="2" t="s">
        <v>58</v>
      </c>
      <c r="V2" s="2" t="s">
        <v>58</v>
      </c>
      <c r="W2" s="2" t="s">
        <v>58</v>
      </c>
      <c r="X2" s="2" t="s">
        <v>58</v>
      </c>
      <c r="Y2" s="2" t="s">
        <v>58</v>
      </c>
      <c r="Z2" s="2" t="s">
        <v>58</v>
      </c>
      <c r="AA2" s="2" t="s">
        <v>58</v>
      </c>
      <c r="AB2" s="2" t="s">
        <v>58</v>
      </c>
      <c r="AC2" s="3" t="s">
        <v>60</v>
      </c>
      <c r="AD2" s="3" t="s">
        <v>60</v>
      </c>
      <c r="AE2" s="2" t="s">
        <v>58</v>
      </c>
      <c r="AF2" s="2" t="s">
        <v>58</v>
      </c>
      <c r="AG2" s="3" t="s">
        <v>60</v>
      </c>
      <c r="AH2" s="3" t="s">
        <v>60</v>
      </c>
      <c r="AI2" s="2" t="s">
        <v>67</v>
      </c>
      <c r="AJ2" s="2" t="s">
        <v>58</v>
      </c>
      <c r="AK2" s="4" t="s">
        <v>66</v>
      </c>
      <c r="AL2" s="3" t="s">
        <v>60</v>
      </c>
      <c r="AM2" s="3" t="s">
        <v>60</v>
      </c>
      <c r="AN2" s="3" t="s">
        <v>60</v>
      </c>
      <c r="AO2" s="2" t="s">
        <v>58</v>
      </c>
      <c r="AP2" s="4" t="s">
        <v>66</v>
      </c>
    </row>
    <row r="3" spans="1:42">
      <c r="A3" s="1" t="s">
        <v>42</v>
      </c>
      <c r="B3" s="2" t="s">
        <v>58</v>
      </c>
      <c r="C3" s="3" t="s">
        <v>60</v>
      </c>
      <c r="D3" s="3" t="s">
        <v>60</v>
      </c>
      <c r="E3" s="2" t="s">
        <v>58</v>
      </c>
      <c r="F3" s="3" t="s">
        <v>60</v>
      </c>
      <c r="G3" s="2" t="s">
        <v>58</v>
      </c>
      <c r="H3" s="3" t="s">
        <v>60</v>
      </c>
      <c r="I3" s="3" t="s">
        <v>60</v>
      </c>
      <c r="J3" s="3" t="s">
        <v>60</v>
      </c>
      <c r="K3" s="3" t="s">
        <v>60</v>
      </c>
      <c r="L3" s="3" t="s">
        <v>60</v>
      </c>
      <c r="M3" s="2" t="s">
        <v>58</v>
      </c>
      <c r="N3" s="2" t="s">
        <v>58</v>
      </c>
      <c r="O3" s="4" t="s">
        <v>66</v>
      </c>
      <c r="P3" s="4" t="s">
        <v>66</v>
      </c>
      <c r="Q3" s="4" t="s">
        <v>66</v>
      </c>
      <c r="R3" s="4" t="s">
        <v>66</v>
      </c>
      <c r="S3" s="4" t="s">
        <v>61</v>
      </c>
      <c r="T3" s="3" t="s">
        <v>60</v>
      </c>
      <c r="U3" s="4" t="s">
        <v>66</v>
      </c>
      <c r="V3" s="3" t="s">
        <v>60</v>
      </c>
      <c r="W3" s="4" t="s">
        <v>66</v>
      </c>
      <c r="X3" s="3" t="s">
        <v>60</v>
      </c>
      <c r="Y3" s="4" t="s">
        <v>66</v>
      </c>
      <c r="Z3" s="2" t="s">
        <v>58</v>
      </c>
      <c r="AA3" s="2" t="s">
        <v>58</v>
      </c>
      <c r="AB3" s="2" t="s">
        <v>58</v>
      </c>
      <c r="AC3" s="4" t="s">
        <v>66</v>
      </c>
      <c r="AD3" s="3" t="s">
        <v>60</v>
      </c>
      <c r="AE3" s="3" t="s">
        <v>60</v>
      </c>
      <c r="AF3" s="3" t="s">
        <v>60</v>
      </c>
      <c r="AG3" s="3" t="s">
        <v>60</v>
      </c>
      <c r="AH3" s="3" t="s">
        <v>60</v>
      </c>
      <c r="AI3" s="2" t="s">
        <v>68</v>
      </c>
      <c r="AJ3" s="3" t="s">
        <v>60</v>
      </c>
      <c r="AK3" s="4" t="s">
        <v>66</v>
      </c>
      <c r="AL3" s="4" t="s">
        <v>61</v>
      </c>
      <c r="AM3" s="3" t="s">
        <v>60</v>
      </c>
      <c r="AN3" s="3" t="s">
        <v>60</v>
      </c>
      <c r="AO3" s="3" t="s">
        <v>60</v>
      </c>
      <c r="AP3" s="4" t="s">
        <v>66</v>
      </c>
    </row>
    <row r="4" spans="1:42">
      <c r="A4" s="1" t="s">
        <v>43</v>
      </c>
      <c r="B4" s="2" t="s">
        <v>58</v>
      </c>
      <c r="C4" s="3" t="s">
        <v>60</v>
      </c>
      <c r="D4" s="4" t="s">
        <v>61</v>
      </c>
      <c r="E4" s="4" t="s">
        <v>61</v>
      </c>
      <c r="F4" s="3" t="s">
        <v>60</v>
      </c>
      <c r="G4" s="4" t="s">
        <v>61</v>
      </c>
      <c r="H4" s="2" t="s">
        <v>58</v>
      </c>
      <c r="I4" s="4" t="s">
        <v>61</v>
      </c>
      <c r="J4" s="4" t="s">
        <v>61</v>
      </c>
      <c r="K4" s="3" t="s">
        <v>60</v>
      </c>
      <c r="L4" s="3" t="s">
        <v>60</v>
      </c>
      <c r="M4" s="4" t="s">
        <v>61</v>
      </c>
      <c r="N4" s="2" t="s">
        <v>58</v>
      </c>
      <c r="O4" s="4" t="s">
        <v>59</v>
      </c>
      <c r="P4" s="2" t="s">
        <v>58</v>
      </c>
      <c r="Q4" s="4" t="s">
        <v>59</v>
      </c>
      <c r="R4" s="4" t="s">
        <v>66</v>
      </c>
      <c r="S4" s="4" t="s">
        <v>66</v>
      </c>
      <c r="T4" s="4" t="s">
        <v>66</v>
      </c>
      <c r="U4" s="4" t="s">
        <v>66</v>
      </c>
      <c r="V4" s="4" t="s">
        <v>66</v>
      </c>
      <c r="W4" s="4" t="s">
        <v>66</v>
      </c>
      <c r="X4" s="4" t="s">
        <v>66</v>
      </c>
      <c r="Y4" s="2" t="s">
        <v>58</v>
      </c>
      <c r="Z4" s="2" t="s">
        <v>58</v>
      </c>
      <c r="AA4" s="2" t="s">
        <v>58</v>
      </c>
      <c r="AB4" s="4" t="s">
        <v>59</v>
      </c>
      <c r="AC4" s="4" t="s">
        <v>66</v>
      </c>
      <c r="AD4" s="4" t="s">
        <v>66</v>
      </c>
      <c r="AE4" s="3" t="s">
        <v>60</v>
      </c>
      <c r="AF4" s="3" t="s">
        <v>60</v>
      </c>
      <c r="AG4" s="2" t="s">
        <v>58</v>
      </c>
      <c r="AH4" s="2" t="s">
        <v>58</v>
      </c>
      <c r="AI4" s="2" t="s">
        <v>68</v>
      </c>
      <c r="AJ4" s="4" t="s">
        <v>66</v>
      </c>
      <c r="AK4" s="4" t="s">
        <v>66</v>
      </c>
      <c r="AL4" s="4" t="s">
        <v>66</v>
      </c>
      <c r="AM4" s="3" t="s">
        <v>60</v>
      </c>
      <c r="AN4" s="4" t="s">
        <v>66</v>
      </c>
      <c r="AO4" s="2" t="s">
        <v>58</v>
      </c>
      <c r="AP4" s="4" t="s">
        <v>59</v>
      </c>
    </row>
    <row r="5" spans="1:42">
      <c r="A5" s="1" t="s">
        <v>44</v>
      </c>
      <c r="B5" s="4" t="s">
        <v>59</v>
      </c>
      <c r="C5" s="4" t="s">
        <v>59</v>
      </c>
      <c r="D5" s="4" t="s">
        <v>59</v>
      </c>
      <c r="E5" s="4" t="s">
        <v>59</v>
      </c>
      <c r="F5" s="4" t="s">
        <v>59</v>
      </c>
      <c r="G5" s="4" t="s">
        <v>59</v>
      </c>
      <c r="H5" s="4" t="s">
        <v>59</v>
      </c>
      <c r="I5" s="4" t="s">
        <v>59</v>
      </c>
      <c r="J5" s="4" t="s">
        <v>59</v>
      </c>
      <c r="K5" s="4" t="s">
        <v>59</v>
      </c>
      <c r="L5" s="4" t="s">
        <v>59</v>
      </c>
      <c r="M5" s="4" t="s">
        <v>59</v>
      </c>
      <c r="N5" s="4" t="s">
        <v>59</v>
      </c>
      <c r="O5" s="4" t="s">
        <v>59</v>
      </c>
      <c r="P5" s="4" t="s">
        <v>59</v>
      </c>
      <c r="Q5" s="4" t="s">
        <v>59</v>
      </c>
      <c r="R5" s="4" t="s">
        <v>59</v>
      </c>
      <c r="S5" s="4" t="s">
        <v>59</v>
      </c>
      <c r="T5" s="4" t="s">
        <v>59</v>
      </c>
      <c r="U5" s="4" t="s">
        <v>59</v>
      </c>
      <c r="V5" s="4" t="s">
        <v>59</v>
      </c>
      <c r="W5" s="4" t="s">
        <v>59</v>
      </c>
      <c r="X5" s="4" t="s">
        <v>59</v>
      </c>
      <c r="Y5" s="4" t="s">
        <v>59</v>
      </c>
      <c r="Z5" s="4" t="s">
        <v>59</v>
      </c>
      <c r="AA5" s="4" t="s">
        <v>59</v>
      </c>
      <c r="AB5" s="4" t="s">
        <v>59</v>
      </c>
      <c r="AC5" s="4" t="s">
        <v>59</v>
      </c>
      <c r="AD5" s="4" t="s">
        <v>59</v>
      </c>
      <c r="AE5" s="4" t="s">
        <v>59</v>
      </c>
      <c r="AF5" s="4" t="s">
        <v>59</v>
      </c>
      <c r="AG5" s="4" t="s">
        <v>59</v>
      </c>
      <c r="AH5" s="4" t="s">
        <v>59</v>
      </c>
      <c r="AI5" s="2" t="s">
        <v>69</v>
      </c>
      <c r="AJ5" s="4" t="s">
        <v>59</v>
      </c>
      <c r="AK5" s="4" t="s">
        <v>59</v>
      </c>
      <c r="AL5" s="4" t="s">
        <v>59</v>
      </c>
      <c r="AM5" s="4" t="s">
        <v>59</v>
      </c>
      <c r="AN5" s="4" t="s">
        <v>59</v>
      </c>
      <c r="AO5" s="4" t="s">
        <v>59</v>
      </c>
      <c r="AP5" s="4" t="s">
        <v>59</v>
      </c>
    </row>
    <row r="6" spans="1:42">
      <c r="A6" s="1" t="s">
        <v>45</v>
      </c>
      <c r="B6" s="3" t="s">
        <v>60</v>
      </c>
      <c r="C6" s="3" t="s">
        <v>60</v>
      </c>
      <c r="D6" s="3" t="s">
        <v>60</v>
      </c>
      <c r="E6" s="2" t="s">
        <v>58</v>
      </c>
      <c r="F6" s="2" t="s">
        <v>58</v>
      </c>
      <c r="G6" s="2" t="s">
        <v>58</v>
      </c>
      <c r="H6" s="2" t="s">
        <v>58</v>
      </c>
      <c r="I6" s="3" t="s">
        <v>60</v>
      </c>
      <c r="J6" s="3" t="s">
        <v>60</v>
      </c>
      <c r="K6" s="3" t="s">
        <v>60</v>
      </c>
      <c r="L6" s="2" t="s">
        <v>58</v>
      </c>
      <c r="M6" s="2" t="s">
        <v>58</v>
      </c>
      <c r="N6" s="2" t="s">
        <v>58</v>
      </c>
      <c r="O6" s="2" t="s">
        <v>58</v>
      </c>
      <c r="P6" s="2" t="s">
        <v>58</v>
      </c>
      <c r="Q6" s="2" t="s">
        <v>58</v>
      </c>
      <c r="R6" s="2" t="s">
        <v>58</v>
      </c>
      <c r="S6" s="2" t="s">
        <v>58</v>
      </c>
      <c r="T6" s="2" t="s">
        <v>58</v>
      </c>
      <c r="U6" s="2" t="s">
        <v>58</v>
      </c>
      <c r="V6" s="4" t="s">
        <v>61</v>
      </c>
      <c r="W6" s="2" t="s">
        <v>58</v>
      </c>
      <c r="X6" s="2" t="s">
        <v>58</v>
      </c>
      <c r="Y6" s="2" t="s">
        <v>58</v>
      </c>
      <c r="Z6" s="2" t="s">
        <v>58</v>
      </c>
      <c r="AA6" s="2" t="s">
        <v>58</v>
      </c>
      <c r="AB6" s="2" t="s">
        <v>58</v>
      </c>
      <c r="AC6" s="3" t="s">
        <v>60</v>
      </c>
      <c r="AD6" s="3" t="s">
        <v>60</v>
      </c>
      <c r="AE6" s="3" t="s">
        <v>60</v>
      </c>
      <c r="AF6" s="2" t="s">
        <v>58</v>
      </c>
      <c r="AG6" s="3" t="s">
        <v>60</v>
      </c>
      <c r="AH6" s="2" t="s">
        <v>58</v>
      </c>
      <c r="AI6" s="2" t="s">
        <v>68</v>
      </c>
      <c r="AJ6" s="2" t="s">
        <v>58</v>
      </c>
      <c r="AK6" s="4" t="s">
        <v>62</v>
      </c>
      <c r="AL6" s="3" t="s">
        <v>60</v>
      </c>
      <c r="AM6" s="3" t="s">
        <v>60</v>
      </c>
      <c r="AN6" s="3" t="s">
        <v>60</v>
      </c>
      <c r="AO6" s="3" t="s">
        <v>60</v>
      </c>
      <c r="AP6" s="3" t="s">
        <v>60</v>
      </c>
    </row>
    <row r="7" spans="1:42">
      <c r="A7" s="1" t="s">
        <v>46</v>
      </c>
      <c r="B7" s="4" t="s">
        <v>59</v>
      </c>
      <c r="C7" s="4" t="s">
        <v>59</v>
      </c>
      <c r="D7" s="4" t="s">
        <v>59</v>
      </c>
      <c r="E7" s="4" t="s">
        <v>59</v>
      </c>
      <c r="F7" s="4" t="s">
        <v>59</v>
      </c>
      <c r="G7" s="4" t="s">
        <v>59</v>
      </c>
      <c r="H7" s="4" t="s">
        <v>59</v>
      </c>
      <c r="I7" s="4" t="s">
        <v>59</v>
      </c>
      <c r="J7" s="4" t="s">
        <v>59</v>
      </c>
      <c r="K7" s="4" t="s">
        <v>59</v>
      </c>
      <c r="L7" s="4" t="s">
        <v>59</v>
      </c>
      <c r="M7" s="4" t="s">
        <v>59</v>
      </c>
      <c r="N7" s="4" t="s">
        <v>59</v>
      </c>
      <c r="O7" s="4" t="s">
        <v>59</v>
      </c>
      <c r="P7" s="4" t="s">
        <v>59</v>
      </c>
      <c r="Q7" s="4" t="s">
        <v>59</v>
      </c>
      <c r="R7" s="4" t="s">
        <v>59</v>
      </c>
      <c r="S7" s="4" t="s">
        <v>59</v>
      </c>
      <c r="T7" s="4" t="s">
        <v>59</v>
      </c>
      <c r="U7" s="4" t="s">
        <v>59</v>
      </c>
      <c r="V7" s="4" t="s">
        <v>59</v>
      </c>
      <c r="W7" s="4" t="s">
        <v>59</v>
      </c>
      <c r="X7" s="4" t="s">
        <v>59</v>
      </c>
      <c r="Y7" s="4" t="s">
        <v>59</v>
      </c>
      <c r="Z7" s="4" t="s">
        <v>59</v>
      </c>
      <c r="AA7" s="4" t="s">
        <v>59</v>
      </c>
      <c r="AB7" s="4" t="s">
        <v>59</v>
      </c>
      <c r="AC7" s="4" t="s">
        <v>59</v>
      </c>
      <c r="AD7" s="4" t="s">
        <v>59</v>
      </c>
      <c r="AE7" s="4" t="s">
        <v>59</v>
      </c>
      <c r="AF7" s="4" t="s">
        <v>59</v>
      </c>
      <c r="AG7" s="4" t="s">
        <v>59</v>
      </c>
      <c r="AH7" s="4" t="s">
        <v>59</v>
      </c>
      <c r="AI7" s="2" t="s">
        <v>67</v>
      </c>
      <c r="AJ7" s="4" t="s">
        <v>59</v>
      </c>
      <c r="AK7" s="4" t="s">
        <v>59</v>
      </c>
      <c r="AL7" s="4" t="s">
        <v>59</v>
      </c>
      <c r="AM7" s="4" t="s">
        <v>59</v>
      </c>
      <c r="AN7" s="4" t="s">
        <v>59</v>
      </c>
      <c r="AO7" s="4" t="s">
        <v>59</v>
      </c>
      <c r="AP7" s="4" t="s">
        <v>59</v>
      </c>
    </row>
    <row r="8" spans="1:42">
      <c r="A8" s="1" t="s">
        <v>47</v>
      </c>
      <c r="B8" s="2" t="s">
        <v>58</v>
      </c>
      <c r="C8" s="2" t="s">
        <v>58</v>
      </c>
      <c r="D8" s="3" t="s">
        <v>60</v>
      </c>
      <c r="E8" s="2" t="s">
        <v>58</v>
      </c>
      <c r="F8" s="2" t="s">
        <v>58</v>
      </c>
      <c r="G8" s="2" t="s">
        <v>58</v>
      </c>
      <c r="H8" s="2" t="s">
        <v>58</v>
      </c>
      <c r="I8" s="3" t="s">
        <v>60</v>
      </c>
      <c r="J8" s="3" t="s">
        <v>60</v>
      </c>
      <c r="K8" s="2" t="s">
        <v>58</v>
      </c>
      <c r="L8" s="4" t="s">
        <v>65</v>
      </c>
      <c r="M8" s="2" t="s">
        <v>58</v>
      </c>
      <c r="N8" s="2" t="s">
        <v>58</v>
      </c>
      <c r="O8" s="2" t="s">
        <v>58</v>
      </c>
      <c r="P8" s="2" t="s">
        <v>58</v>
      </c>
      <c r="Q8" s="2" t="s">
        <v>58</v>
      </c>
      <c r="R8" s="2" t="s">
        <v>58</v>
      </c>
      <c r="S8" s="2" t="s">
        <v>58</v>
      </c>
      <c r="T8" s="2" t="s">
        <v>58</v>
      </c>
      <c r="U8" s="2" t="s">
        <v>58</v>
      </c>
      <c r="V8" s="2" t="s">
        <v>58</v>
      </c>
      <c r="W8" s="2" t="s">
        <v>58</v>
      </c>
      <c r="X8" s="2" t="s">
        <v>58</v>
      </c>
      <c r="Y8" s="2" t="s">
        <v>58</v>
      </c>
      <c r="Z8" s="2" t="s">
        <v>58</v>
      </c>
      <c r="AA8" s="2" t="s">
        <v>58</v>
      </c>
      <c r="AB8" s="2" t="s">
        <v>58</v>
      </c>
      <c r="AC8" s="4" t="s">
        <v>65</v>
      </c>
      <c r="AD8" s="4" t="s">
        <v>65</v>
      </c>
      <c r="AE8" s="4" t="s">
        <v>65</v>
      </c>
      <c r="AF8" s="4" t="s">
        <v>65</v>
      </c>
      <c r="AG8" s="3" t="s">
        <v>60</v>
      </c>
      <c r="AH8" s="2" t="s">
        <v>58</v>
      </c>
      <c r="AI8" s="2" t="s">
        <v>58</v>
      </c>
      <c r="AJ8" s="4" t="s">
        <v>65</v>
      </c>
      <c r="AK8" s="4" t="s">
        <v>65</v>
      </c>
      <c r="AL8" s="4" t="s">
        <v>65</v>
      </c>
      <c r="AM8" s="4" t="s">
        <v>65</v>
      </c>
      <c r="AN8" s="3" t="s">
        <v>60</v>
      </c>
      <c r="AO8" s="2" t="s">
        <v>58</v>
      </c>
      <c r="AP8" s="2" t="s">
        <v>58</v>
      </c>
    </row>
    <row r="9" spans="1:42">
      <c r="A9" s="1" t="s">
        <v>48</v>
      </c>
      <c r="B9" s="4" t="s">
        <v>61</v>
      </c>
      <c r="C9" s="4" t="s">
        <v>61</v>
      </c>
      <c r="D9" s="4" t="s">
        <v>61</v>
      </c>
      <c r="E9" s="4" t="s">
        <v>61</v>
      </c>
      <c r="F9" s="4" t="s">
        <v>61</v>
      </c>
      <c r="G9" s="4" t="s">
        <v>61</v>
      </c>
      <c r="H9" s="4" t="s">
        <v>61</v>
      </c>
      <c r="I9" s="4" t="s">
        <v>61</v>
      </c>
      <c r="J9" s="4" t="s">
        <v>61</v>
      </c>
      <c r="K9" s="4" t="s">
        <v>61</v>
      </c>
      <c r="L9" s="4" t="s">
        <v>61</v>
      </c>
      <c r="M9" s="4" t="s">
        <v>61</v>
      </c>
      <c r="N9" s="4" t="s">
        <v>61</v>
      </c>
      <c r="O9" s="4" t="s">
        <v>61</v>
      </c>
      <c r="P9" s="4" t="s">
        <v>61</v>
      </c>
      <c r="Q9" s="4" t="s">
        <v>61</v>
      </c>
      <c r="R9" s="4" t="s">
        <v>61</v>
      </c>
      <c r="S9" s="4" t="s">
        <v>61</v>
      </c>
      <c r="T9" s="4" t="s">
        <v>61</v>
      </c>
      <c r="U9" s="4" t="s">
        <v>61</v>
      </c>
      <c r="V9" s="4" t="s">
        <v>61</v>
      </c>
      <c r="W9" s="4" t="s">
        <v>61</v>
      </c>
      <c r="X9" s="4" t="s">
        <v>61</v>
      </c>
      <c r="Y9" s="4" t="s">
        <v>61</v>
      </c>
      <c r="Z9" s="4" t="s">
        <v>61</v>
      </c>
      <c r="AA9" s="4" t="s">
        <v>61</v>
      </c>
      <c r="AB9" s="4" t="s">
        <v>61</v>
      </c>
      <c r="AC9" s="4" t="s">
        <v>61</v>
      </c>
      <c r="AD9" s="4" t="s">
        <v>61</v>
      </c>
      <c r="AE9" s="4" t="s">
        <v>61</v>
      </c>
      <c r="AF9" s="4" t="s">
        <v>61</v>
      </c>
      <c r="AG9" s="4" t="s">
        <v>61</v>
      </c>
      <c r="AH9" s="4" t="s">
        <v>61</v>
      </c>
      <c r="AI9" s="2" t="s">
        <v>70</v>
      </c>
      <c r="AJ9" s="4" t="s">
        <v>61</v>
      </c>
      <c r="AK9" s="4" t="s">
        <v>61</v>
      </c>
      <c r="AL9" s="4" t="s">
        <v>61</v>
      </c>
      <c r="AM9" s="4" t="s">
        <v>61</v>
      </c>
      <c r="AN9" s="4" t="s">
        <v>61</v>
      </c>
      <c r="AO9" s="4" t="s">
        <v>61</v>
      </c>
      <c r="AP9" s="4" t="s">
        <v>61</v>
      </c>
    </row>
    <row r="10" spans="1:42">
      <c r="A10" s="1" t="s">
        <v>49</v>
      </c>
      <c r="B10" s="2" t="s">
        <v>58</v>
      </c>
      <c r="C10" s="2" t="s">
        <v>58</v>
      </c>
      <c r="D10" s="2" t="s">
        <v>58</v>
      </c>
      <c r="E10" s="2" t="s">
        <v>58</v>
      </c>
      <c r="F10" s="2" t="s">
        <v>58</v>
      </c>
      <c r="G10" s="2" t="s">
        <v>58</v>
      </c>
      <c r="H10" s="2" t="s">
        <v>58</v>
      </c>
      <c r="I10" s="3" t="s">
        <v>60</v>
      </c>
      <c r="J10" s="2" t="s">
        <v>58</v>
      </c>
      <c r="K10" s="4" t="s">
        <v>62</v>
      </c>
      <c r="L10" s="2" t="s">
        <v>58</v>
      </c>
      <c r="M10" s="2" t="s">
        <v>58</v>
      </c>
      <c r="N10" s="2" t="s">
        <v>58</v>
      </c>
      <c r="O10" s="2" t="s">
        <v>58</v>
      </c>
      <c r="P10" s="2" t="s">
        <v>58</v>
      </c>
      <c r="Q10" s="2" t="s">
        <v>58</v>
      </c>
      <c r="R10" s="2" t="s">
        <v>58</v>
      </c>
      <c r="S10" s="2" t="s">
        <v>58</v>
      </c>
      <c r="T10" s="2" t="s">
        <v>58</v>
      </c>
      <c r="U10" s="2" t="s">
        <v>58</v>
      </c>
      <c r="V10" s="2" t="s">
        <v>58</v>
      </c>
      <c r="W10" s="2" t="s">
        <v>58</v>
      </c>
      <c r="X10" s="2" t="s">
        <v>58</v>
      </c>
      <c r="Y10" s="2" t="s">
        <v>58</v>
      </c>
      <c r="Z10" s="2" t="s">
        <v>58</v>
      </c>
      <c r="AA10" s="5" t="s">
        <v>63</v>
      </c>
      <c r="AB10" s="2" t="s">
        <v>58</v>
      </c>
      <c r="AC10" s="2" t="s">
        <v>58</v>
      </c>
      <c r="AD10" s="2" t="s">
        <v>58</v>
      </c>
      <c r="AE10" s="2" t="s">
        <v>58</v>
      </c>
      <c r="AF10" s="2" t="s">
        <v>58</v>
      </c>
      <c r="AG10" s="3" t="s">
        <v>60</v>
      </c>
      <c r="AH10" s="2" t="s">
        <v>58</v>
      </c>
      <c r="AI10" s="2" t="s">
        <v>58</v>
      </c>
      <c r="AJ10" s="2" t="s">
        <v>58</v>
      </c>
      <c r="AK10" s="2" t="s">
        <v>58</v>
      </c>
      <c r="AL10" s="2" t="s">
        <v>58</v>
      </c>
      <c r="AM10" s="2" t="s">
        <v>58</v>
      </c>
      <c r="AN10" s="2" t="s">
        <v>58</v>
      </c>
      <c r="AO10" s="2" t="s">
        <v>58</v>
      </c>
      <c r="AP10" s="2" t="s">
        <v>58</v>
      </c>
    </row>
    <row r="11" spans="1:42">
      <c r="A11" s="1" t="s">
        <v>50</v>
      </c>
      <c r="B11" s="4" t="s">
        <v>62</v>
      </c>
      <c r="C11" s="4" t="s">
        <v>62</v>
      </c>
      <c r="D11" s="4" t="s">
        <v>62</v>
      </c>
      <c r="E11" s="4" t="s">
        <v>62</v>
      </c>
      <c r="F11" s="4" t="s">
        <v>62</v>
      </c>
      <c r="G11" s="4" t="s">
        <v>62</v>
      </c>
      <c r="H11" s="4" t="s">
        <v>62</v>
      </c>
      <c r="I11" s="2" t="s">
        <v>58</v>
      </c>
      <c r="J11" s="4" t="s">
        <v>62</v>
      </c>
      <c r="K11" s="4" t="s">
        <v>62</v>
      </c>
      <c r="L11" s="4" t="s">
        <v>62</v>
      </c>
      <c r="M11" s="4" t="s">
        <v>62</v>
      </c>
      <c r="N11" s="4" t="s">
        <v>62</v>
      </c>
      <c r="O11" s="4" t="s">
        <v>62</v>
      </c>
      <c r="P11" s="4" t="s">
        <v>62</v>
      </c>
      <c r="Q11" s="4" t="s">
        <v>62</v>
      </c>
      <c r="R11" s="4" t="s">
        <v>62</v>
      </c>
      <c r="S11" s="4" t="s">
        <v>62</v>
      </c>
      <c r="T11" s="4" t="s">
        <v>62</v>
      </c>
      <c r="U11" s="4" t="s">
        <v>62</v>
      </c>
      <c r="V11" s="4" t="s">
        <v>62</v>
      </c>
      <c r="W11" s="4" t="s">
        <v>62</v>
      </c>
      <c r="X11" s="4" t="s">
        <v>62</v>
      </c>
      <c r="Y11" s="3" t="s">
        <v>60</v>
      </c>
      <c r="Z11" s="2" t="s">
        <v>58</v>
      </c>
      <c r="AA11" s="2" t="s">
        <v>58</v>
      </c>
      <c r="AB11" s="2" t="s">
        <v>58</v>
      </c>
      <c r="AC11" s="3" t="s">
        <v>60</v>
      </c>
      <c r="AD11" s="2" t="s">
        <v>58</v>
      </c>
      <c r="AE11" s="2" t="s">
        <v>58</v>
      </c>
      <c r="AF11" s="2" t="s">
        <v>58</v>
      </c>
      <c r="AG11" s="2" t="s">
        <v>58</v>
      </c>
      <c r="AH11" s="4" t="s">
        <v>62</v>
      </c>
      <c r="AI11" s="2" t="s">
        <v>68</v>
      </c>
      <c r="AJ11" s="3" t="s">
        <v>60</v>
      </c>
      <c r="AK11" s="4" t="s">
        <v>62</v>
      </c>
      <c r="AL11" s="4" t="s">
        <v>62</v>
      </c>
      <c r="AM11" s="4" t="s">
        <v>62</v>
      </c>
      <c r="AN11" s="4" t="s">
        <v>59</v>
      </c>
      <c r="AO11" s="4" t="s">
        <v>62</v>
      </c>
      <c r="AP11" s="4" t="s">
        <v>62</v>
      </c>
    </row>
    <row r="12" spans="1:42">
      <c r="A12" s="1" t="s">
        <v>51</v>
      </c>
      <c r="B12" s="2" t="s">
        <v>58</v>
      </c>
      <c r="C12" s="2" t="s">
        <v>58</v>
      </c>
      <c r="D12" s="5" t="s">
        <v>63</v>
      </c>
      <c r="E12" s="5" t="s">
        <v>63</v>
      </c>
      <c r="F12" s="5" t="s">
        <v>63</v>
      </c>
      <c r="G12" s="5" t="s">
        <v>63</v>
      </c>
      <c r="H12" s="5" t="s">
        <v>63</v>
      </c>
      <c r="I12" s="2" t="s">
        <v>58</v>
      </c>
      <c r="J12" s="2" t="s">
        <v>58</v>
      </c>
      <c r="K12" s="2" t="s">
        <v>58</v>
      </c>
      <c r="L12" s="2" t="s">
        <v>58</v>
      </c>
      <c r="M12" s="2" t="s">
        <v>58</v>
      </c>
      <c r="N12" s="5" t="s">
        <v>63</v>
      </c>
      <c r="O12" s="5" t="s">
        <v>63</v>
      </c>
      <c r="P12" s="5" t="s">
        <v>63</v>
      </c>
      <c r="Q12" s="5" t="s">
        <v>63</v>
      </c>
      <c r="R12" s="5" t="s">
        <v>63</v>
      </c>
      <c r="S12" s="5" t="s">
        <v>63</v>
      </c>
      <c r="T12" s="5" t="s">
        <v>63</v>
      </c>
      <c r="U12" s="5" t="s">
        <v>63</v>
      </c>
      <c r="V12" s="5" t="s">
        <v>63</v>
      </c>
      <c r="W12" s="5" t="s">
        <v>63</v>
      </c>
      <c r="X12" s="5" t="s">
        <v>63</v>
      </c>
      <c r="Y12" s="2" t="s">
        <v>58</v>
      </c>
      <c r="Z12" s="2" t="s">
        <v>58</v>
      </c>
      <c r="AA12" s="2" t="s">
        <v>58</v>
      </c>
      <c r="AB12" s="2" t="s">
        <v>58</v>
      </c>
      <c r="AC12" s="2" t="s">
        <v>58</v>
      </c>
      <c r="AD12" s="2" t="s">
        <v>58</v>
      </c>
      <c r="AE12" s="2" t="s">
        <v>58</v>
      </c>
      <c r="AF12" s="2" t="s">
        <v>58</v>
      </c>
      <c r="AG12" s="2" t="s">
        <v>58</v>
      </c>
      <c r="AH12" s="2" t="s">
        <v>58</v>
      </c>
      <c r="AI12" s="2" t="s">
        <v>68</v>
      </c>
      <c r="AJ12" s="2" t="s">
        <v>58</v>
      </c>
      <c r="AK12" s="5" t="s">
        <v>63</v>
      </c>
      <c r="AL12" s="5" t="s">
        <v>63</v>
      </c>
      <c r="AM12" s="5" t="s">
        <v>63</v>
      </c>
      <c r="AN12" s="2" t="s">
        <v>58</v>
      </c>
      <c r="AO12" s="5" t="s">
        <v>63</v>
      </c>
      <c r="AP12" s="5" t="s">
        <v>63</v>
      </c>
    </row>
    <row r="13" spans="1:42">
      <c r="A13" s="1" t="s">
        <v>52</v>
      </c>
      <c r="B13" s="4" t="s">
        <v>59</v>
      </c>
      <c r="C13" s="4" t="s">
        <v>59</v>
      </c>
      <c r="D13" s="4" t="s">
        <v>59</v>
      </c>
      <c r="E13" s="4" t="s">
        <v>59</v>
      </c>
      <c r="F13" s="4" t="s">
        <v>59</v>
      </c>
      <c r="G13" s="4" t="s">
        <v>59</v>
      </c>
      <c r="H13" s="4" t="s">
        <v>59</v>
      </c>
      <c r="I13" s="4" t="s">
        <v>59</v>
      </c>
      <c r="J13" s="4" t="s">
        <v>59</v>
      </c>
      <c r="K13" s="4" t="s">
        <v>59</v>
      </c>
      <c r="L13" s="4" t="s">
        <v>59</v>
      </c>
      <c r="M13" s="4" t="s">
        <v>59</v>
      </c>
      <c r="N13" s="4" t="s">
        <v>59</v>
      </c>
      <c r="O13" s="4" t="s">
        <v>59</v>
      </c>
      <c r="P13" s="4" t="s">
        <v>59</v>
      </c>
      <c r="Q13" s="4" t="s">
        <v>59</v>
      </c>
      <c r="R13" s="4" t="s">
        <v>59</v>
      </c>
      <c r="S13" s="4" t="s">
        <v>59</v>
      </c>
      <c r="T13" s="4" t="s">
        <v>59</v>
      </c>
      <c r="U13" s="4" t="s">
        <v>59</v>
      </c>
      <c r="V13" s="4" t="s">
        <v>59</v>
      </c>
      <c r="W13" s="4" t="s">
        <v>59</v>
      </c>
      <c r="X13" s="4" t="s">
        <v>59</v>
      </c>
      <c r="Y13" s="4" t="s">
        <v>59</v>
      </c>
      <c r="Z13" s="4" t="s">
        <v>59</v>
      </c>
      <c r="AA13" s="4" t="s">
        <v>59</v>
      </c>
      <c r="AB13" s="4" t="s">
        <v>59</v>
      </c>
      <c r="AC13" s="4" t="s">
        <v>59</v>
      </c>
      <c r="AD13" s="4" t="s">
        <v>59</v>
      </c>
      <c r="AE13" s="4" t="s">
        <v>59</v>
      </c>
      <c r="AF13" s="4" t="s">
        <v>59</v>
      </c>
      <c r="AG13" s="4" t="s">
        <v>59</v>
      </c>
      <c r="AH13" s="4" t="s">
        <v>59</v>
      </c>
      <c r="AI13" s="2" t="s">
        <v>69</v>
      </c>
      <c r="AJ13" s="4" t="s">
        <v>59</v>
      </c>
      <c r="AK13" s="4" t="s">
        <v>59</v>
      </c>
      <c r="AL13" s="4" t="s">
        <v>59</v>
      </c>
      <c r="AM13" s="4" t="s">
        <v>59</v>
      </c>
      <c r="AN13" s="4" t="s">
        <v>59</v>
      </c>
      <c r="AO13" s="4" t="s">
        <v>59</v>
      </c>
      <c r="AP13" s="4" t="s">
        <v>59</v>
      </c>
    </row>
    <row r="14" spans="1:42">
      <c r="A14" s="1" t="s">
        <v>53</v>
      </c>
      <c r="B14" s="2" t="s">
        <v>58</v>
      </c>
      <c r="C14" s="2" t="s">
        <v>58</v>
      </c>
      <c r="D14" s="2" t="s">
        <v>58</v>
      </c>
      <c r="E14" s="2" t="s">
        <v>58</v>
      </c>
      <c r="F14" s="2" t="s">
        <v>58</v>
      </c>
      <c r="G14" s="2" t="s">
        <v>58</v>
      </c>
      <c r="H14" s="2" t="s">
        <v>58</v>
      </c>
      <c r="I14" s="2" t="s">
        <v>58</v>
      </c>
      <c r="J14" s="2" t="s">
        <v>58</v>
      </c>
      <c r="K14" s="2" t="s">
        <v>58</v>
      </c>
      <c r="L14" s="2" t="s">
        <v>58</v>
      </c>
      <c r="M14" s="2" t="s">
        <v>58</v>
      </c>
      <c r="N14" s="2" t="s">
        <v>58</v>
      </c>
      <c r="O14" s="2" t="s">
        <v>58</v>
      </c>
      <c r="P14" s="2" t="s">
        <v>58</v>
      </c>
      <c r="Q14" s="2" t="s">
        <v>58</v>
      </c>
      <c r="R14" s="2" t="s">
        <v>58</v>
      </c>
      <c r="S14" s="2" t="s">
        <v>58</v>
      </c>
      <c r="T14" s="2" t="s">
        <v>58</v>
      </c>
      <c r="U14" s="2" t="s">
        <v>58</v>
      </c>
      <c r="V14" s="2" t="s">
        <v>58</v>
      </c>
      <c r="W14" s="2" t="s">
        <v>58</v>
      </c>
      <c r="X14" s="2" t="s">
        <v>58</v>
      </c>
      <c r="Y14" s="2" t="s">
        <v>58</v>
      </c>
      <c r="Z14" s="2" t="s">
        <v>58</v>
      </c>
      <c r="AA14" s="2" t="s">
        <v>58</v>
      </c>
      <c r="AB14" s="2" t="s">
        <v>58</v>
      </c>
      <c r="AC14" s="2" t="s">
        <v>58</v>
      </c>
      <c r="AD14" s="2" t="s">
        <v>58</v>
      </c>
      <c r="AE14" s="2" t="s">
        <v>58</v>
      </c>
      <c r="AF14" s="2" t="s">
        <v>58</v>
      </c>
      <c r="AG14" s="2" t="s">
        <v>58</v>
      </c>
      <c r="AH14" s="2" t="s">
        <v>58</v>
      </c>
      <c r="AI14" s="2" t="s">
        <v>67</v>
      </c>
      <c r="AJ14" s="2" t="s">
        <v>58</v>
      </c>
      <c r="AK14" s="2" t="s">
        <v>58</v>
      </c>
      <c r="AL14" s="2" t="s">
        <v>58</v>
      </c>
      <c r="AM14" s="2" t="s">
        <v>58</v>
      </c>
      <c r="AN14" s="2" t="s">
        <v>58</v>
      </c>
      <c r="AO14" s="2" t="s">
        <v>58</v>
      </c>
      <c r="AP14" s="2" t="s">
        <v>58</v>
      </c>
    </row>
    <row r="15" spans="1:42">
      <c r="A15" s="1" t="s">
        <v>54</v>
      </c>
      <c r="B15" s="2" t="s">
        <v>58</v>
      </c>
      <c r="C15" s="2" t="s">
        <v>58</v>
      </c>
      <c r="D15" s="4" t="s">
        <v>64</v>
      </c>
      <c r="E15" s="4" t="s">
        <v>64</v>
      </c>
      <c r="F15" s="4" t="s">
        <v>64</v>
      </c>
      <c r="G15" s="4" t="s">
        <v>64</v>
      </c>
      <c r="H15" s="4" t="s">
        <v>64</v>
      </c>
      <c r="I15" s="3" t="s">
        <v>60</v>
      </c>
      <c r="J15" s="3" t="s">
        <v>60</v>
      </c>
      <c r="K15" s="3" t="s">
        <v>60</v>
      </c>
      <c r="L15" s="3" t="s">
        <v>60</v>
      </c>
      <c r="M15" s="2" t="s">
        <v>58</v>
      </c>
      <c r="N15" s="4" t="s">
        <v>64</v>
      </c>
      <c r="O15" s="4" t="s">
        <v>64</v>
      </c>
      <c r="P15" s="4" t="s">
        <v>64</v>
      </c>
      <c r="Q15" s="4" t="s">
        <v>64</v>
      </c>
      <c r="R15" s="4" t="s">
        <v>64</v>
      </c>
      <c r="S15" s="4" t="s">
        <v>64</v>
      </c>
      <c r="T15" s="4" t="s">
        <v>64</v>
      </c>
      <c r="U15" s="4" t="s">
        <v>64</v>
      </c>
      <c r="V15" s="4" t="s">
        <v>64</v>
      </c>
      <c r="W15" s="4" t="s">
        <v>64</v>
      </c>
      <c r="X15" s="4" t="s">
        <v>64</v>
      </c>
      <c r="Y15" s="3" t="s">
        <v>60</v>
      </c>
      <c r="Z15" s="2" t="s">
        <v>58</v>
      </c>
      <c r="AA15" s="2" t="s">
        <v>58</v>
      </c>
      <c r="AB15" s="2" t="s">
        <v>58</v>
      </c>
      <c r="AC15" s="3" t="s">
        <v>60</v>
      </c>
      <c r="AD15" s="2" t="s">
        <v>58</v>
      </c>
      <c r="AE15" s="2" t="s">
        <v>58</v>
      </c>
      <c r="AF15" s="2" t="s">
        <v>58</v>
      </c>
      <c r="AG15" s="3" t="s">
        <v>60</v>
      </c>
      <c r="AH15" s="3" t="s">
        <v>60</v>
      </c>
      <c r="AI15" s="2" t="s">
        <v>68</v>
      </c>
      <c r="AJ15" s="2" t="s">
        <v>58</v>
      </c>
      <c r="AK15" s="4" t="s">
        <v>64</v>
      </c>
      <c r="AL15" s="4" t="s">
        <v>64</v>
      </c>
      <c r="AM15" s="4" t="s">
        <v>64</v>
      </c>
      <c r="AN15" s="2" t="s">
        <v>58</v>
      </c>
      <c r="AO15" s="4" t="s">
        <v>64</v>
      </c>
      <c r="AP15" s="4" t="s">
        <v>64</v>
      </c>
    </row>
    <row r="16" spans="1:42">
      <c r="A16" s="1" t="s">
        <v>55</v>
      </c>
      <c r="B16" s="2" t="s">
        <v>58</v>
      </c>
      <c r="C16" s="2" t="s">
        <v>58</v>
      </c>
      <c r="D16" s="2" t="s">
        <v>58</v>
      </c>
      <c r="E16" s="2" t="s">
        <v>58</v>
      </c>
      <c r="F16" s="2" t="s">
        <v>58</v>
      </c>
      <c r="G16" s="2" t="s">
        <v>58</v>
      </c>
      <c r="H16" s="2" t="s">
        <v>58</v>
      </c>
      <c r="I16" s="2" t="s">
        <v>58</v>
      </c>
      <c r="J16" s="2" t="s">
        <v>58</v>
      </c>
      <c r="K16" s="2" t="s">
        <v>58</v>
      </c>
      <c r="L16" s="2" t="s">
        <v>58</v>
      </c>
      <c r="M16" s="2" t="s">
        <v>58</v>
      </c>
      <c r="N16" s="2" t="s">
        <v>58</v>
      </c>
      <c r="O16" s="2" t="s">
        <v>58</v>
      </c>
      <c r="P16" s="2" t="s">
        <v>58</v>
      </c>
      <c r="Q16" s="2" t="s">
        <v>58</v>
      </c>
      <c r="R16" s="2" t="s">
        <v>58</v>
      </c>
      <c r="S16" s="2" t="s">
        <v>58</v>
      </c>
      <c r="T16" s="2" t="s">
        <v>58</v>
      </c>
      <c r="U16" s="2" t="s">
        <v>58</v>
      </c>
      <c r="V16" s="2" t="s">
        <v>58</v>
      </c>
      <c r="W16" s="2" t="s">
        <v>58</v>
      </c>
      <c r="X16" s="2" t="s">
        <v>58</v>
      </c>
      <c r="Y16" s="2" t="s">
        <v>58</v>
      </c>
      <c r="Z16" s="2" t="s">
        <v>58</v>
      </c>
      <c r="AA16" s="2" t="s">
        <v>58</v>
      </c>
      <c r="AB16" s="2" t="s">
        <v>58</v>
      </c>
      <c r="AC16" s="2" t="s">
        <v>58</v>
      </c>
      <c r="AD16" s="2" t="s">
        <v>58</v>
      </c>
      <c r="AE16" s="2" t="s">
        <v>58</v>
      </c>
      <c r="AF16" s="2" t="s">
        <v>58</v>
      </c>
      <c r="AG16" s="2" t="s">
        <v>58</v>
      </c>
      <c r="AH16" s="2" t="s">
        <v>58</v>
      </c>
      <c r="AI16" s="2" t="s">
        <v>68</v>
      </c>
      <c r="AJ16" s="2" t="s">
        <v>58</v>
      </c>
      <c r="AK16" s="2" t="s">
        <v>58</v>
      </c>
      <c r="AL16" s="2" t="s">
        <v>58</v>
      </c>
      <c r="AM16" s="2" t="s">
        <v>58</v>
      </c>
      <c r="AN16" s="2" t="s">
        <v>58</v>
      </c>
      <c r="AO16" s="2" t="s">
        <v>58</v>
      </c>
      <c r="AP16" s="2" t="s">
        <v>58</v>
      </c>
    </row>
    <row r="17" spans="1:42">
      <c r="A17" s="1" t="s">
        <v>56</v>
      </c>
      <c r="B17" s="2" t="s">
        <v>58</v>
      </c>
      <c r="C17" s="2" t="s">
        <v>58</v>
      </c>
      <c r="D17" s="4" t="s">
        <v>61</v>
      </c>
      <c r="E17" s="4" t="s">
        <v>61</v>
      </c>
      <c r="F17" s="2" t="s">
        <v>58</v>
      </c>
      <c r="G17" s="4" t="s">
        <v>61</v>
      </c>
      <c r="H17" s="2" t="s">
        <v>58</v>
      </c>
      <c r="I17" s="4" t="s">
        <v>61</v>
      </c>
      <c r="J17" s="4" t="s">
        <v>61</v>
      </c>
      <c r="K17" s="3" t="s">
        <v>60</v>
      </c>
      <c r="L17" s="2" t="s">
        <v>58</v>
      </c>
      <c r="M17" s="4" t="s">
        <v>61</v>
      </c>
      <c r="N17" s="2" t="s">
        <v>58</v>
      </c>
      <c r="O17" s="4" t="s">
        <v>66</v>
      </c>
      <c r="P17" s="4" t="s">
        <v>59</v>
      </c>
      <c r="Q17" s="4" t="s">
        <v>66</v>
      </c>
      <c r="R17" s="4" t="s">
        <v>66</v>
      </c>
      <c r="S17" s="4" t="s">
        <v>66</v>
      </c>
      <c r="T17" s="4" t="s">
        <v>59</v>
      </c>
      <c r="U17" s="2" t="s">
        <v>58</v>
      </c>
      <c r="V17" s="4" t="s">
        <v>66</v>
      </c>
      <c r="W17" s="4" t="s">
        <v>66</v>
      </c>
      <c r="X17" s="4" t="s">
        <v>66</v>
      </c>
      <c r="Y17" s="2" t="s">
        <v>58</v>
      </c>
      <c r="Z17" s="2" t="s">
        <v>58</v>
      </c>
      <c r="AA17" s="2" t="s">
        <v>58</v>
      </c>
      <c r="AB17" s="2" t="s">
        <v>58</v>
      </c>
      <c r="AC17" s="4" t="s">
        <v>66</v>
      </c>
      <c r="AD17" s="4" t="s">
        <v>59</v>
      </c>
      <c r="AE17" s="2" t="s">
        <v>58</v>
      </c>
      <c r="AF17" s="2" t="s">
        <v>58</v>
      </c>
      <c r="AG17" s="2" t="s">
        <v>58</v>
      </c>
      <c r="AH17" s="2" t="s">
        <v>58</v>
      </c>
      <c r="AI17" s="2" t="s">
        <v>68</v>
      </c>
      <c r="AJ17" s="4" t="s">
        <v>66</v>
      </c>
      <c r="AK17" s="4" t="s">
        <v>66</v>
      </c>
      <c r="AL17" s="4" t="s">
        <v>59</v>
      </c>
      <c r="AM17" s="2" t="s">
        <v>58</v>
      </c>
      <c r="AN17" s="4" t="s">
        <v>66</v>
      </c>
      <c r="AO17" s="2" t="s">
        <v>58</v>
      </c>
      <c r="AP17" s="4" t="s">
        <v>59</v>
      </c>
    </row>
    <row r="18" spans="1:42">
      <c r="A18" s="1" t="s">
        <v>57</v>
      </c>
      <c r="B18" s="6">
        <f>HYPERLINK("https://arax.ncats.io/?source=ARS&amp;id=c3aea5a6-6b8b-4f26-b06f-46558f3465e8", "https://arax.ncats.io/?source=ARS&amp;id=c3aea5a6-6b8b-4f26-b06f-46558f3465e8")</f>
        <v>0</v>
      </c>
      <c r="C18" s="6">
        <f>HYPERLINK("https://arax.ncats.io/?source=ARS&amp;id=8347be91-6df6-40cd-b3a0-f322f47ac14f", "https://arax.ncats.io/?source=ARS&amp;id=8347be91-6df6-40cd-b3a0-f322f47ac14f")</f>
        <v>0</v>
      </c>
      <c r="D18" s="6">
        <f>HYPERLINK("https://arax.ncats.io/?source=ARS&amp;id=5040904d-74b5-4cb6-bdc7-a3f2d6bf08be", "https://arax.ncats.io/?source=ARS&amp;id=5040904d-74b5-4cb6-bdc7-a3f2d6bf08be")</f>
        <v>0</v>
      </c>
      <c r="E18" s="6">
        <f>HYPERLINK("https://arax.ncats.io/?source=ARS&amp;id=f14da90e-b183-42f7-8751-04eaf5a0553c", "https://arax.ncats.io/?source=ARS&amp;id=f14da90e-b183-42f7-8751-04eaf5a0553c")</f>
        <v>0</v>
      </c>
      <c r="F18" s="6">
        <f>HYPERLINK("https://arax.ncats.io/?source=ARS&amp;id=074a6158-70e0-424d-a1f2-698af71d0cc4", "https://arax.ncats.io/?source=ARS&amp;id=074a6158-70e0-424d-a1f2-698af71d0cc4")</f>
        <v>0</v>
      </c>
      <c r="G18" s="6">
        <f>HYPERLINK("https://arax.ncats.io/?source=ARS&amp;id=302827d1-9d96-4e93-8f3f-549e26ac1b08", "https://arax.ncats.io/?source=ARS&amp;id=302827d1-9d96-4e93-8f3f-549e26ac1b08")</f>
        <v>0</v>
      </c>
      <c r="H18" s="6">
        <f>HYPERLINK("https://arax.ncats.io/?source=ARS&amp;id=a957ee9f-6bf6-4349-9664-07309a861e09", "https://arax.ncats.io/?source=ARS&amp;id=a957ee9f-6bf6-4349-9664-07309a861e09")</f>
        <v>0</v>
      </c>
      <c r="I18" s="6">
        <f>HYPERLINK("https://arax.ncats.io/?source=ARS&amp;id=a57c6126-1f52-4584-9046-5cef7faa5174", "https://arax.ncats.io/?source=ARS&amp;id=a57c6126-1f52-4584-9046-5cef7faa5174")</f>
        <v>0</v>
      </c>
      <c r="J18" s="6">
        <f>HYPERLINK("https://arax.ncats.io/?source=ARS&amp;id=4f824765-e540-4c2a-8bbb-42146b25a16d", "https://arax.ncats.io/?source=ARS&amp;id=4f824765-e540-4c2a-8bbb-42146b25a16d")</f>
        <v>0</v>
      </c>
      <c r="K18" s="6">
        <f>HYPERLINK("https://arax.ncats.io/?source=ARS&amp;id=7b204cd9-3cc2-4919-89a4-517dbf8195c5", "https://arax.ncats.io/?source=ARS&amp;id=7b204cd9-3cc2-4919-89a4-517dbf8195c5")</f>
        <v>0</v>
      </c>
      <c r="L18" s="6">
        <f>HYPERLINK("https://arax.ncats.io/?source=ARS&amp;id=f18f4c61-f269-499d-a20e-1817556d5d86", "https://arax.ncats.io/?source=ARS&amp;id=f18f4c61-f269-499d-a20e-1817556d5d86")</f>
        <v>0</v>
      </c>
      <c r="M18" s="6">
        <f>HYPERLINK("https://arax.ncats.io/?source=ARS&amp;id=fab96896-2c42-4109-9848-4764755bbed7", "https://arax.ncats.io/?source=ARS&amp;id=fab96896-2c42-4109-9848-4764755bbed7")</f>
        <v>0</v>
      </c>
      <c r="N18" s="6">
        <f>HYPERLINK("https://arax.ncats.io/?source=ARS&amp;id=993fc45d-fecd-4726-b1ae-b215939529e5", "https://arax.ncats.io/?source=ARS&amp;id=993fc45d-fecd-4726-b1ae-b215939529e5")</f>
        <v>0</v>
      </c>
      <c r="O18" s="6">
        <f>HYPERLINK("https://arax.ncats.io/?source=ARS&amp;id=a7156835-d428-4800-9799-3a746441e2c2", "https://arax.ncats.io/?source=ARS&amp;id=a7156835-d428-4800-9799-3a746441e2c2")</f>
        <v>0</v>
      </c>
      <c r="P18" s="6">
        <f>HYPERLINK("https://arax.ncats.io/?source=ARS&amp;id=847149b9-c855-423f-8747-57fd8e42798e", "https://arax.ncats.io/?source=ARS&amp;id=847149b9-c855-423f-8747-57fd8e42798e")</f>
        <v>0</v>
      </c>
      <c r="Q18" s="6">
        <f>HYPERLINK("https://arax.ncats.io/?source=ARS&amp;id=66e77736-c02e-4653-844a-68604f5f7e9a", "https://arax.ncats.io/?source=ARS&amp;id=66e77736-c02e-4653-844a-68604f5f7e9a")</f>
        <v>0</v>
      </c>
      <c r="R18" s="6">
        <f>HYPERLINK("https://arax.ncats.io/?source=ARS&amp;id=c32588a9-bb41-4830-b6bb-9967ee78a559", "https://arax.ncats.io/?source=ARS&amp;id=c32588a9-bb41-4830-b6bb-9967ee78a559")</f>
        <v>0</v>
      </c>
      <c r="S18" s="6">
        <f>HYPERLINK("https://arax.ncats.io/?source=ARS&amp;id=a109659b-c5c6-4e11-9383-f9da6a35bc88", "https://arax.ncats.io/?source=ARS&amp;id=a109659b-c5c6-4e11-9383-f9da6a35bc88")</f>
        <v>0</v>
      </c>
      <c r="T18" s="6">
        <f>HYPERLINK("https://arax.ncats.io/?source=ARS&amp;id=1bb81f74-ed04-482c-8933-82100c9630c3", "https://arax.ncats.io/?source=ARS&amp;id=1bb81f74-ed04-482c-8933-82100c9630c3")</f>
        <v>0</v>
      </c>
      <c r="U18" s="6">
        <f>HYPERLINK("https://arax.ncats.io/?source=ARS&amp;id=278eca12-eabe-46e7-adda-a701f5f97050", "https://arax.ncats.io/?source=ARS&amp;id=278eca12-eabe-46e7-adda-a701f5f97050")</f>
        <v>0</v>
      </c>
      <c r="V18" s="6">
        <f>HYPERLINK("https://arax.ncats.io/?source=ARS&amp;id=ce99f795-04b7-4df8-bd7f-ad1502b63e9b", "https://arax.ncats.io/?source=ARS&amp;id=ce99f795-04b7-4df8-bd7f-ad1502b63e9b")</f>
        <v>0</v>
      </c>
      <c r="W18" s="6">
        <f>HYPERLINK("https://arax.ncats.io/?source=ARS&amp;id=8a5f1d45-b52f-447c-91bb-92a1df3425a7", "https://arax.ncats.io/?source=ARS&amp;id=8a5f1d45-b52f-447c-91bb-92a1df3425a7")</f>
        <v>0</v>
      </c>
      <c r="X18" s="6">
        <f>HYPERLINK("https://arax.ncats.io/?source=ARS&amp;id=b8d53a0f-f13d-4c46-9f61-c0ad74ff1d72", "https://arax.ncats.io/?source=ARS&amp;id=b8d53a0f-f13d-4c46-9f61-c0ad74ff1d72")</f>
        <v>0</v>
      </c>
      <c r="Y18" s="6">
        <f>HYPERLINK("https://arax.ncats.io/?source=ARS&amp;id=402bcdbf-84e0-485f-ae56-0adea2734f69", "https://arax.ncats.io/?source=ARS&amp;id=402bcdbf-84e0-485f-ae56-0adea2734f69")</f>
        <v>0</v>
      </c>
      <c r="Z18" s="6">
        <f>HYPERLINK("https://arax.ncats.io/?source=ARS&amp;id=3daa2aab-8b86-4ea4-bb82-7f3a662d9cdf", "https://arax.ncats.io/?source=ARS&amp;id=3daa2aab-8b86-4ea4-bb82-7f3a662d9cdf")</f>
        <v>0</v>
      </c>
      <c r="AA18" s="6">
        <f>HYPERLINK("https://arax.ncats.io/?source=ARS&amp;id=524549b6-650e-4f88-82ed-5b2c511f3cc5", "https://arax.ncats.io/?source=ARS&amp;id=524549b6-650e-4f88-82ed-5b2c511f3cc5")</f>
        <v>0</v>
      </c>
      <c r="AB18" s="6">
        <f>HYPERLINK("https://arax.ncats.io/?source=ARS&amp;id=ae54b97a-b281-414c-89bc-368af088230f", "https://arax.ncats.io/?source=ARS&amp;id=ae54b97a-b281-414c-89bc-368af088230f")</f>
        <v>0</v>
      </c>
      <c r="AC18" s="6">
        <f>HYPERLINK("https://arax.ncats.io/?source=ARS&amp;id=457a61c1-feb4-4437-a787-96bbaaf4b6e9", "https://arax.ncats.io/?source=ARS&amp;id=457a61c1-feb4-4437-a787-96bbaaf4b6e9")</f>
        <v>0</v>
      </c>
      <c r="AD18" s="6">
        <f>HYPERLINK("https://arax.ncats.io/?source=ARS&amp;id=02e87e82-bdc8-4de9-a580-2d3ef6376c86", "https://arax.ncats.io/?source=ARS&amp;id=02e87e82-bdc8-4de9-a580-2d3ef6376c86")</f>
        <v>0</v>
      </c>
      <c r="AE18" s="6">
        <f>HYPERLINK("https://arax.ncats.io/?source=ARS&amp;id=e5c4be94-ffdb-4859-9066-a218886f8899", "https://arax.ncats.io/?source=ARS&amp;id=e5c4be94-ffdb-4859-9066-a218886f8899")</f>
        <v>0</v>
      </c>
      <c r="AF18" s="6">
        <f>HYPERLINK("https://arax.ncats.io/?source=ARS&amp;id=dcac6a9c-85bc-4249-a9df-2d3af2536897", "https://arax.ncats.io/?source=ARS&amp;id=dcac6a9c-85bc-4249-a9df-2d3af2536897")</f>
        <v>0</v>
      </c>
      <c r="AG18" s="6">
        <f>HYPERLINK("https://arax.ncats.io/?source=ARS&amp;id=dd451474-cfdb-473c-8b57-ff0bcf95f9da", "https://arax.ncats.io/?source=ARS&amp;id=dd451474-cfdb-473c-8b57-ff0bcf95f9da")</f>
        <v>0</v>
      </c>
      <c r="AH18" s="6">
        <f>HYPERLINK("https://arax.ncats.io/?source=ARS&amp;id=6742ef9c-7ae9-46d2-a780-45705ffef1c2", "https://arax.ncats.io/?source=ARS&amp;id=6742ef9c-7ae9-46d2-a780-45705ffef1c2")</f>
        <v>0</v>
      </c>
      <c r="AI18" s="6">
        <f>HYPERLINK("https://arax.ncats.io/?source=ARS&amp;id=8aacef16-ab1c-4ff8-bb5e-02da3aa2a89a", "https://arax.ncats.io/?source=ARS&amp;id=8aacef16-ab1c-4ff8-bb5e-02da3aa2a89a")</f>
        <v>0</v>
      </c>
      <c r="AJ18" s="6">
        <f>HYPERLINK("https://arax.ncats.io/?source=ARS&amp;id=3332c1e7-0882-4873-a578-0dfb50746089", "https://arax.ncats.io/?source=ARS&amp;id=3332c1e7-0882-4873-a578-0dfb50746089")</f>
        <v>0</v>
      </c>
      <c r="AK18" s="6">
        <f>HYPERLINK("https://arax.ncats.io/?source=ARS&amp;id=f4bba10e-f17a-4daa-baf9-9ef997416da8", "https://arax.ncats.io/?source=ARS&amp;id=f4bba10e-f17a-4daa-baf9-9ef997416da8")</f>
        <v>0</v>
      </c>
      <c r="AL18" s="6">
        <f>HYPERLINK("https://arax.ncats.io/?source=ARS&amp;id=ee66639b-64e8-47eb-b1f0-9e3ae543b942", "https://arax.ncats.io/?source=ARS&amp;id=ee66639b-64e8-47eb-b1f0-9e3ae543b942")</f>
        <v>0</v>
      </c>
      <c r="AM18" s="6">
        <f>HYPERLINK("https://arax.ncats.io/?source=ARS&amp;id=21106e53-ddd3-48fa-bba3-4ace403d5084", "https://arax.ncats.io/?source=ARS&amp;id=21106e53-ddd3-48fa-bba3-4ace403d5084")</f>
        <v>0</v>
      </c>
      <c r="AN18" s="6">
        <f>HYPERLINK("https://arax.ncats.io/?source=ARS&amp;id=795f38d4-62a3-4886-9a38-05fc7e41cfff", "https://arax.ncats.io/?source=ARS&amp;id=795f38d4-62a3-4886-9a38-05fc7e41cfff")</f>
        <v>0</v>
      </c>
      <c r="AO18" s="6">
        <f>HYPERLINK("https://arax.ncats.io/?source=ARS&amp;id=7743fa3b-301f-4d30-b887-48b69d512572", "https://arax.ncats.io/?source=ARS&amp;id=7743fa3b-301f-4d30-b887-48b69d512572")</f>
        <v>0</v>
      </c>
      <c r="AP18" s="6">
        <f>HYPERLINK("https://arax.ncats.io/?source=ARS&amp;id=1fc93e47-36ec-4f6a-8e99-58c2bf647cb9", "https://arax.ncats.io/?source=ARS&amp;id=1fc93e47-36ec-4f6a-8e99-58c2bf647cb9")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2021-09-22T12:20:30Z</dcterms:created>
  <dcterms:modified xsi:type="dcterms:W3CDTF">2021-09-22T12:20:30Z</dcterms:modified>
</cp:coreProperties>
</file>