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er.lepauvre\Documents\GitHub\Reconstructed_time_experiment\TrialMatrices\"/>
    </mc:Choice>
  </mc:AlternateContent>
  <bookViews>
    <workbookView xWindow="0" yWindow="0" windowWidth="19200" windowHeight="8108"/>
  </bookViews>
  <sheets>
    <sheet name="Trial counts 3 dura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2" l="1"/>
  <c r="B61" i="2"/>
  <c r="B60" i="2"/>
  <c r="B64" i="2" s="1"/>
  <c r="B65" i="2" s="1"/>
  <c r="B59" i="2"/>
  <c r="B63" i="2" s="1"/>
  <c r="B57" i="2"/>
  <c r="B54" i="2"/>
  <c r="B53" i="2"/>
  <c r="B56" i="2" s="1"/>
  <c r="B52" i="2"/>
  <c r="B51" i="2"/>
  <c r="B27" i="2"/>
  <c r="B34" i="2"/>
  <c r="B33" i="2"/>
  <c r="B32" i="2"/>
  <c r="B36" i="2" s="1"/>
  <c r="B37" i="2" s="1"/>
  <c r="B31" i="2"/>
  <c r="B35" i="2" s="1"/>
  <c r="B28" i="2"/>
  <c r="B25" i="2"/>
  <c r="B24" i="2"/>
  <c r="B23" i="2"/>
  <c r="B20" i="2"/>
  <c r="B22" i="2"/>
  <c r="B21" i="2"/>
  <c r="B96" i="2"/>
  <c r="B95" i="2"/>
  <c r="B94" i="2"/>
  <c r="B93" i="2"/>
  <c r="B80" i="2"/>
  <c r="B79" i="2"/>
  <c r="B78" i="2"/>
  <c r="B77" i="2"/>
  <c r="B91" i="2"/>
  <c r="B92" i="2" s="1"/>
  <c r="B75" i="2"/>
  <c r="B76" i="2" s="1"/>
  <c r="B49" i="2"/>
  <c r="B47" i="2"/>
  <c r="B48" i="2" s="1"/>
  <c r="B17" i="2"/>
  <c r="B18" i="2" s="1"/>
  <c r="B19" i="2" s="1"/>
  <c r="C91" i="2" l="1"/>
  <c r="C75" i="2"/>
</calcChain>
</file>

<file path=xl/sharedStrings.xml><?xml version="1.0" encoding="utf-8"?>
<sst xmlns="http://schemas.openxmlformats.org/spreadsheetml/2006/main" count="540" uniqueCount="63">
  <si>
    <t>Task relevance</t>
  </si>
  <si>
    <t>Task relevant</t>
  </si>
  <si>
    <t>Task irrelevant</t>
  </si>
  <si>
    <t>Durations</t>
  </si>
  <si>
    <t>SOA</t>
  </si>
  <si>
    <t>Lock</t>
  </si>
  <si>
    <t>Onset</t>
  </si>
  <si>
    <t>Offset</t>
  </si>
  <si>
    <t>Category</t>
  </si>
  <si>
    <t>Face</t>
  </si>
  <si>
    <t>Object</t>
  </si>
  <si>
    <t>Letter</t>
  </si>
  <si>
    <t>N</t>
  </si>
  <si>
    <t>Visual first</t>
  </si>
  <si>
    <t>Pitch</t>
  </si>
  <si>
    <t>Symbol</t>
  </si>
  <si>
    <t>N trials total</t>
  </si>
  <si>
    <t>Auditory first</t>
  </si>
  <si>
    <t>Run time</t>
  </si>
  <si>
    <t>Sessions time (2)</t>
  </si>
  <si>
    <t>Sessions time (1)</t>
  </si>
  <si>
    <t>Visual only</t>
  </si>
  <si>
    <t>XXX</t>
  </si>
  <si>
    <t>Visual train set (faces vs objects)</t>
  </si>
  <si>
    <t>Visual train set (faces vs objects)/duration</t>
  </si>
  <si>
    <t>Visual train set (faces vs objects)/task</t>
  </si>
  <si>
    <t>Visual train set (faces vs objects)/duration/task</t>
  </si>
  <si>
    <t>Visual train set (high vs low)</t>
  </si>
  <si>
    <t>Visual train set (high vs low)/duration</t>
  </si>
  <si>
    <t>Visual train set (high vs low)/task</t>
  </si>
  <si>
    <t>Visual train set (high vs low)/duration/task</t>
  </si>
  <si>
    <t>Onset Visual test set (F vs O)/task</t>
  </si>
  <si>
    <t>F vs O</t>
  </si>
  <si>
    <t>Onset Visual test set (F vs O)/lock</t>
  </si>
  <si>
    <t>Onset Visual test set (F vs O)/lock/task</t>
  </si>
  <si>
    <t>Onset Visual test set (F vs O)/lock/duration</t>
  </si>
  <si>
    <t>Onset Visual test set (F vs O)/lock/soa</t>
  </si>
  <si>
    <t>Onset Visual test set (F vs O)/lock/task/soa</t>
  </si>
  <si>
    <t>Onset Visual test set (F vs O)/lock/task/duration</t>
  </si>
  <si>
    <t>Onset Visual test set (F vs O)/lock/task/duration/soa</t>
  </si>
  <si>
    <t>TI vs TR</t>
  </si>
  <si>
    <t>Onset Visual test set (TI vs TR)/lock</t>
  </si>
  <si>
    <t>Onset Visual test set (TI vs TR)/lock/duration</t>
  </si>
  <si>
    <t>Onset Visual test set (TI vs TR)/lock/soa</t>
  </si>
  <si>
    <t>Onset Visual test set (TI vs TR)/lock/category</t>
  </si>
  <si>
    <t>Onset Visual test set (TI vs TR)/lock/duration/soa</t>
  </si>
  <si>
    <t>Onset Visual test set (TI vs TR)/lock/duration/category</t>
  </si>
  <si>
    <t>Onset Visual test set (TI vs TR)/lock/soa/category</t>
  </si>
  <si>
    <t>Onset Visual test set (TI vs TR)/lock/soa/category/duration</t>
  </si>
  <si>
    <t>Onset Visual test set (F vs O)/lock/duration/soa</t>
  </si>
  <si>
    <t>Onset Visual test set (F vs O)/duration</t>
  </si>
  <si>
    <t>Onset Visual test set (F vs O)/soa</t>
  </si>
  <si>
    <t>Onset Visual test set (F vs O)/task/duration</t>
  </si>
  <si>
    <t>Onset Visual test set (F vs O)/task/soa</t>
  </si>
  <si>
    <t>Onset Visual test set (F vs O)/duration/soa</t>
  </si>
  <si>
    <t>Onset Visual test set (F vs O)/task/duration/soa</t>
  </si>
  <si>
    <t>Onset Visual test set (TI vs TR)/duration</t>
  </si>
  <si>
    <t>Onset Visual test set (TI vs TR)/soa</t>
  </si>
  <si>
    <t>Onset Visual test set (TI vs TR)/category</t>
  </si>
  <si>
    <t>Onset Visual test set (TI vs TR)/duration/soa</t>
  </si>
  <si>
    <t>Onset Visual test set (TI vs TR)/duration/category</t>
  </si>
  <si>
    <t>Onset Visual test set (TI vs TR)/soa/category</t>
  </si>
  <si>
    <t>Onset Visual test set (TI vs TR)/soa/category/duration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</si>
</sst>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6"/>
  <sheetViews>
    <sheetView tabSelected="1" zoomScale="70" zoomScaleNormal="70" workbookViewId="0">
      <selection activeCell="Y23" sqref="Y23"/>
    </sheetView>
  </sheetViews>
  <sheetFormatPr defaultRowHeight="14.25" x14ac:dyDescent="0.45"/>
  <cols>
    <col min="1" max="1" width="48.9296875" bestFit="1" customWidth="1"/>
    <col min="2" max="2" width="4.33203125" customWidth="1"/>
    <col min="3" max="22" width="4.33203125" bestFit="1" customWidth="1"/>
    <col min="23" max="23" width="4.33203125" customWidth="1"/>
    <col min="24" max="97" width="4.33203125" bestFit="1" customWidth="1"/>
  </cols>
  <sheetData>
    <row r="1" spans="1:97" ht="25.5" x14ac:dyDescent="0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</row>
    <row r="2" spans="1:97" x14ac:dyDescent="0.45">
      <c r="A2" t="s">
        <v>0</v>
      </c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</row>
    <row r="3" spans="1:97" x14ac:dyDescent="0.45">
      <c r="A3" t="s">
        <v>3</v>
      </c>
      <c r="B3" s="1">
        <v>0.5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>
        <v>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>
        <v>1.5</v>
      </c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</row>
    <row r="4" spans="1:97" x14ac:dyDescent="0.45">
      <c r="A4" t="s">
        <v>4</v>
      </c>
      <c r="B4" s="1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>
        <v>0.4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>
        <v>0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>
        <v>0.4</v>
      </c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>
        <v>0</v>
      </c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>
        <v>0.4</v>
      </c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</row>
    <row r="5" spans="1:97" ht="41.65" customHeight="1" x14ac:dyDescent="0.45">
      <c r="A5" t="s">
        <v>5</v>
      </c>
      <c r="B5" s="3" t="s">
        <v>6</v>
      </c>
      <c r="C5" s="3"/>
      <c r="D5" s="3"/>
      <c r="E5" s="3"/>
      <c r="F5" s="3"/>
      <c r="G5" s="3"/>
      <c r="H5" s="3"/>
      <c r="I5" s="3"/>
      <c r="J5" s="3" t="s">
        <v>7</v>
      </c>
      <c r="K5" s="3"/>
      <c r="L5" s="3"/>
      <c r="M5" s="3"/>
      <c r="N5" s="3"/>
      <c r="O5" s="3"/>
      <c r="P5" s="3"/>
      <c r="Q5" s="3"/>
      <c r="R5" s="3" t="s">
        <v>6</v>
      </c>
      <c r="S5" s="3"/>
      <c r="T5" s="3"/>
      <c r="U5" s="3"/>
      <c r="V5" s="3"/>
      <c r="W5" s="3"/>
      <c r="X5" s="3"/>
      <c r="Y5" s="3"/>
      <c r="Z5" s="3" t="s">
        <v>7</v>
      </c>
      <c r="AA5" s="3"/>
      <c r="AB5" s="3"/>
      <c r="AC5" s="3"/>
      <c r="AD5" s="3"/>
      <c r="AE5" s="3"/>
      <c r="AF5" s="3"/>
      <c r="AG5" s="3"/>
      <c r="AH5" s="3" t="s">
        <v>6</v>
      </c>
      <c r="AI5" s="3"/>
      <c r="AJ5" s="3"/>
      <c r="AK5" s="3"/>
      <c r="AL5" s="3"/>
      <c r="AM5" s="3"/>
      <c r="AN5" s="3"/>
      <c r="AO5" s="3"/>
      <c r="AP5" s="3" t="s">
        <v>7</v>
      </c>
      <c r="AQ5" s="3"/>
      <c r="AR5" s="3"/>
      <c r="AS5" s="3"/>
      <c r="AT5" s="3"/>
      <c r="AU5" s="3"/>
      <c r="AV5" s="3"/>
      <c r="AW5" s="3"/>
      <c r="AX5" s="3" t="s">
        <v>6</v>
      </c>
      <c r="AY5" s="3"/>
      <c r="AZ5" s="3"/>
      <c r="BA5" s="3"/>
      <c r="BB5" s="3"/>
      <c r="BC5" s="3"/>
      <c r="BD5" s="3"/>
      <c r="BE5" s="3"/>
      <c r="BF5" s="3" t="s">
        <v>7</v>
      </c>
      <c r="BG5" s="3"/>
      <c r="BH5" s="3"/>
      <c r="BI5" s="3"/>
      <c r="BJ5" s="3"/>
      <c r="BK5" s="3"/>
      <c r="BL5" s="3"/>
      <c r="BM5" s="3"/>
      <c r="BN5" s="3" t="s">
        <v>6</v>
      </c>
      <c r="BO5" s="3"/>
      <c r="BP5" s="3"/>
      <c r="BQ5" s="3"/>
      <c r="BR5" s="3"/>
      <c r="BS5" s="3"/>
      <c r="BT5" s="3"/>
      <c r="BU5" s="3"/>
      <c r="BV5" s="3" t="s">
        <v>7</v>
      </c>
      <c r="BW5" s="3"/>
      <c r="BX5" s="3"/>
      <c r="BY5" s="3"/>
      <c r="BZ5" s="3"/>
      <c r="CA5" s="3"/>
      <c r="CB5" s="3"/>
      <c r="CC5" s="3"/>
      <c r="CD5" s="3" t="s">
        <v>6</v>
      </c>
      <c r="CE5" s="3"/>
      <c r="CF5" s="3"/>
      <c r="CG5" s="3"/>
      <c r="CH5" s="3"/>
      <c r="CI5" s="3"/>
      <c r="CJ5" s="3"/>
      <c r="CK5" s="3"/>
      <c r="CL5" s="3" t="s">
        <v>7</v>
      </c>
      <c r="CM5" s="3"/>
      <c r="CN5" s="3"/>
      <c r="CO5" s="3"/>
      <c r="CP5" s="3"/>
      <c r="CQ5" s="3"/>
      <c r="CR5" s="3"/>
      <c r="CS5" s="3"/>
    </row>
    <row r="6" spans="1:97" ht="36.4" customHeight="1" x14ac:dyDescent="0.45">
      <c r="A6" t="s">
        <v>14</v>
      </c>
      <c r="B6" s="3">
        <v>1000</v>
      </c>
      <c r="C6" s="3"/>
      <c r="D6" s="3"/>
      <c r="E6" s="3"/>
      <c r="F6" s="3">
        <v>1100</v>
      </c>
      <c r="G6" s="3"/>
      <c r="H6" s="3"/>
      <c r="I6" s="3"/>
      <c r="J6" s="3">
        <v>1000</v>
      </c>
      <c r="K6" s="3"/>
      <c r="L6" s="3"/>
      <c r="M6" s="3"/>
      <c r="N6" s="3">
        <v>1100</v>
      </c>
      <c r="O6" s="3"/>
      <c r="P6" s="3"/>
      <c r="Q6" s="3"/>
      <c r="R6" s="3">
        <v>1000</v>
      </c>
      <c r="S6" s="3"/>
      <c r="T6" s="3"/>
      <c r="U6" s="3"/>
      <c r="V6" s="3">
        <v>1100</v>
      </c>
      <c r="W6" s="3"/>
      <c r="X6" s="3"/>
      <c r="Y6" s="3"/>
      <c r="Z6" s="3">
        <v>1000</v>
      </c>
      <c r="AA6" s="3"/>
      <c r="AB6" s="3"/>
      <c r="AC6" s="3"/>
      <c r="AD6" s="3">
        <v>1100</v>
      </c>
      <c r="AE6" s="3"/>
      <c r="AF6" s="3"/>
      <c r="AG6" s="3"/>
      <c r="AH6" s="3">
        <v>1000</v>
      </c>
      <c r="AI6" s="3"/>
      <c r="AJ6" s="3"/>
      <c r="AK6" s="3"/>
      <c r="AL6" s="3">
        <v>1100</v>
      </c>
      <c r="AM6" s="3"/>
      <c r="AN6" s="3"/>
      <c r="AO6" s="3"/>
      <c r="AP6" s="3">
        <v>1000</v>
      </c>
      <c r="AQ6" s="3"/>
      <c r="AR6" s="3"/>
      <c r="AS6" s="3"/>
      <c r="AT6" s="3">
        <v>1100</v>
      </c>
      <c r="AU6" s="3"/>
      <c r="AV6" s="3"/>
      <c r="AW6" s="3"/>
      <c r="AX6" s="3">
        <v>1000</v>
      </c>
      <c r="AY6" s="3"/>
      <c r="AZ6" s="3"/>
      <c r="BA6" s="3"/>
      <c r="BB6" s="3">
        <v>1100</v>
      </c>
      <c r="BC6" s="3"/>
      <c r="BD6" s="3"/>
      <c r="BE6" s="3"/>
      <c r="BF6" s="3">
        <v>1000</v>
      </c>
      <c r="BG6" s="3"/>
      <c r="BH6" s="3"/>
      <c r="BI6" s="3"/>
      <c r="BJ6" s="3">
        <v>1100</v>
      </c>
      <c r="BK6" s="3"/>
      <c r="BL6" s="3"/>
      <c r="BM6" s="3"/>
      <c r="BN6" s="3">
        <v>1000</v>
      </c>
      <c r="BO6" s="3"/>
      <c r="BP6" s="3"/>
      <c r="BQ6" s="3"/>
      <c r="BR6" s="3">
        <v>1100</v>
      </c>
      <c r="BS6" s="3"/>
      <c r="BT6" s="3"/>
      <c r="BU6" s="3"/>
      <c r="BV6" s="3">
        <v>1000</v>
      </c>
      <c r="BW6" s="3"/>
      <c r="BX6" s="3"/>
      <c r="BY6" s="3"/>
      <c r="BZ6" s="3">
        <v>1100</v>
      </c>
      <c r="CA6" s="3"/>
      <c r="CB6" s="3"/>
      <c r="CC6" s="3"/>
      <c r="CD6" s="3">
        <v>1000</v>
      </c>
      <c r="CE6" s="3"/>
      <c r="CF6" s="3"/>
      <c r="CG6" s="3"/>
      <c r="CH6" s="3">
        <v>1100</v>
      </c>
      <c r="CI6" s="3"/>
      <c r="CJ6" s="3"/>
      <c r="CK6" s="3"/>
      <c r="CL6" s="3">
        <v>1000</v>
      </c>
      <c r="CM6" s="3"/>
      <c r="CN6" s="3"/>
      <c r="CO6" s="3"/>
      <c r="CP6" s="3">
        <v>1100</v>
      </c>
      <c r="CQ6" s="3"/>
      <c r="CR6" s="3"/>
      <c r="CS6" s="3"/>
    </row>
    <row r="7" spans="1:97" ht="42.4" customHeight="1" x14ac:dyDescent="0.45">
      <c r="A7" t="s">
        <v>8</v>
      </c>
      <c r="B7" s="2" t="s">
        <v>9</v>
      </c>
      <c r="C7" s="2" t="s">
        <v>10</v>
      </c>
      <c r="D7" s="2" t="s">
        <v>11</v>
      </c>
      <c r="E7" s="2" t="s">
        <v>15</v>
      </c>
      <c r="F7" s="2" t="s">
        <v>9</v>
      </c>
      <c r="G7" s="2" t="s">
        <v>10</v>
      </c>
      <c r="H7" s="2" t="s">
        <v>11</v>
      </c>
      <c r="I7" s="2" t="s">
        <v>15</v>
      </c>
      <c r="J7" s="2" t="s">
        <v>9</v>
      </c>
      <c r="K7" s="2" t="s">
        <v>10</v>
      </c>
      <c r="L7" s="2" t="s">
        <v>11</v>
      </c>
      <c r="M7" s="2" t="s">
        <v>15</v>
      </c>
      <c r="N7" s="2" t="s">
        <v>9</v>
      </c>
      <c r="O7" s="2" t="s">
        <v>10</v>
      </c>
      <c r="P7" s="2" t="s">
        <v>11</v>
      </c>
      <c r="Q7" s="2" t="s">
        <v>15</v>
      </c>
      <c r="R7" s="2" t="s">
        <v>9</v>
      </c>
      <c r="S7" s="2" t="s">
        <v>10</v>
      </c>
      <c r="T7" s="2" t="s">
        <v>11</v>
      </c>
      <c r="U7" s="2" t="s">
        <v>15</v>
      </c>
      <c r="V7" s="2" t="s">
        <v>9</v>
      </c>
      <c r="W7" s="2" t="s">
        <v>10</v>
      </c>
      <c r="X7" s="2" t="s">
        <v>11</v>
      </c>
      <c r="Y7" s="2" t="s">
        <v>15</v>
      </c>
      <c r="Z7" s="2" t="s">
        <v>9</v>
      </c>
      <c r="AA7" s="2" t="s">
        <v>10</v>
      </c>
      <c r="AB7" s="2" t="s">
        <v>11</v>
      </c>
      <c r="AC7" s="2" t="s">
        <v>15</v>
      </c>
      <c r="AD7" s="2" t="s">
        <v>9</v>
      </c>
      <c r="AE7" s="2" t="s">
        <v>10</v>
      </c>
      <c r="AF7" s="2" t="s">
        <v>11</v>
      </c>
      <c r="AG7" s="2" t="s">
        <v>15</v>
      </c>
      <c r="AH7" s="2" t="s">
        <v>9</v>
      </c>
      <c r="AI7" s="2" t="s">
        <v>10</v>
      </c>
      <c r="AJ7" s="2" t="s">
        <v>11</v>
      </c>
      <c r="AK7" s="2" t="s">
        <v>15</v>
      </c>
      <c r="AL7" s="2" t="s">
        <v>9</v>
      </c>
      <c r="AM7" s="2" t="s">
        <v>10</v>
      </c>
      <c r="AN7" s="2" t="s">
        <v>11</v>
      </c>
      <c r="AO7" s="2" t="s">
        <v>15</v>
      </c>
      <c r="AP7" s="2" t="s">
        <v>9</v>
      </c>
      <c r="AQ7" s="2" t="s">
        <v>10</v>
      </c>
      <c r="AR7" s="2" t="s">
        <v>11</v>
      </c>
      <c r="AS7" s="2" t="s">
        <v>15</v>
      </c>
      <c r="AT7" s="2" t="s">
        <v>9</v>
      </c>
      <c r="AU7" s="2" t="s">
        <v>10</v>
      </c>
      <c r="AV7" s="2" t="s">
        <v>11</v>
      </c>
      <c r="AW7" s="2" t="s">
        <v>15</v>
      </c>
      <c r="AX7" s="2" t="s">
        <v>9</v>
      </c>
      <c r="AY7" s="2" t="s">
        <v>10</v>
      </c>
      <c r="AZ7" s="2" t="s">
        <v>11</v>
      </c>
      <c r="BA7" s="2" t="s">
        <v>15</v>
      </c>
      <c r="BB7" s="2" t="s">
        <v>9</v>
      </c>
      <c r="BC7" s="2" t="s">
        <v>10</v>
      </c>
      <c r="BD7" s="2" t="s">
        <v>11</v>
      </c>
      <c r="BE7" s="2" t="s">
        <v>15</v>
      </c>
      <c r="BF7" s="2" t="s">
        <v>9</v>
      </c>
      <c r="BG7" s="2" t="s">
        <v>10</v>
      </c>
      <c r="BH7" s="2" t="s">
        <v>11</v>
      </c>
      <c r="BI7" s="2" t="s">
        <v>15</v>
      </c>
      <c r="BJ7" s="2" t="s">
        <v>9</v>
      </c>
      <c r="BK7" s="2" t="s">
        <v>10</v>
      </c>
      <c r="BL7" s="2" t="s">
        <v>11</v>
      </c>
      <c r="BM7" s="2" t="s">
        <v>15</v>
      </c>
      <c r="BN7" s="2" t="s">
        <v>9</v>
      </c>
      <c r="BO7" s="2" t="s">
        <v>10</v>
      </c>
      <c r="BP7" s="2" t="s">
        <v>11</v>
      </c>
      <c r="BQ7" s="2" t="s">
        <v>15</v>
      </c>
      <c r="BR7" s="2" t="s">
        <v>9</v>
      </c>
      <c r="BS7" s="2" t="s">
        <v>10</v>
      </c>
      <c r="BT7" s="2" t="s">
        <v>11</v>
      </c>
      <c r="BU7" s="2" t="s">
        <v>15</v>
      </c>
      <c r="BV7" s="2" t="s">
        <v>9</v>
      </c>
      <c r="BW7" s="2" t="s">
        <v>10</v>
      </c>
      <c r="BX7" s="2" t="s">
        <v>11</v>
      </c>
      <c r="BY7" s="2" t="s">
        <v>15</v>
      </c>
      <c r="BZ7" s="2" t="s">
        <v>9</v>
      </c>
      <c r="CA7" s="2" t="s">
        <v>10</v>
      </c>
      <c r="CB7" s="2" t="s">
        <v>11</v>
      </c>
      <c r="CC7" s="2" t="s">
        <v>15</v>
      </c>
      <c r="CD7" s="2" t="s">
        <v>9</v>
      </c>
      <c r="CE7" s="2" t="s">
        <v>10</v>
      </c>
      <c r="CF7" s="2" t="s">
        <v>11</v>
      </c>
      <c r="CG7" s="2" t="s">
        <v>15</v>
      </c>
      <c r="CH7" s="2" t="s">
        <v>9</v>
      </c>
      <c r="CI7" s="2" t="s">
        <v>10</v>
      </c>
      <c r="CJ7" s="2" t="s">
        <v>11</v>
      </c>
      <c r="CK7" s="2" t="s">
        <v>15</v>
      </c>
      <c r="CL7" s="2" t="s">
        <v>9</v>
      </c>
      <c r="CM7" s="2" t="s">
        <v>10</v>
      </c>
      <c r="CN7" s="2" t="s">
        <v>11</v>
      </c>
      <c r="CO7" s="2" t="s">
        <v>15</v>
      </c>
      <c r="CP7" s="2" t="s">
        <v>9</v>
      </c>
      <c r="CQ7" s="2" t="s">
        <v>10</v>
      </c>
      <c r="CR7" s="2" t="s">
        <v>11</v>
      </c>
      <c r="CS7" s="2" t="s">
        <v>15</v>
      </c>
    </row>
    <row r="8" spans="1:97" x14ac:dyDescent="0.45"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5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5</v>
      </c>
      <c r="CK8">
        <v>5</v>
      </c>
      <c r="CL8">
        <v>5</v>
      </c>
      <c r="CM8">
        <v>5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</row>
    <row r="10" spans="1:97" x14ac:dyDescent="0.45">
      <c r="A10" t="s">
        <v>0</v>
      </c>
      <c r="B10" s="1" t="s">
        <v>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</row>
    <row r="11" spans="1:97" x14ac:dyDescent="0.45">
      <c r="A11" t="s">
        <v>3</v>
      </c>
      <c r="B11" s="1">
        <v>0.5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>
        <v>1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>
        <v>1.5</v>
      </c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</row>
    <row r="12" spans="1:97" x14ac:dyDescent="0.45">
      <c r="A12" t="s">
        <v>4</v>
      </c>
      <c r="B12" s="1"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>
        <v>0.4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>
        <v>0.4</v>
      </c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>
        <v>0</v>
      </c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>
        <v>0.4</v>
      </c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</row>
    <row r="13" spans="1:97" ht="35.75" customHeight="1" x14ac:dyDescent="0.45">
      <c r="A13" t="s">
        <v>5</v>
      </c>
      <c r="B13" s="3" t="s">
        <v>6</v>
      </c>
      <c r="C13" s="3"/>
      <c r="D13" s="3"/>
      <c r="E13" s="3"/>
      <c r="F13" s="3"/>
      <c r="G13" s="3"/>
      <c r="H13" s="3"/>
      <c r="I13" s="3"/>
      <c r="J13" s="3" t="s">
        <v>7</v>
      </c>
      <c r="K13" s="3"/>
      <c r="L13" s="3"/>
      <c r="M13" s="3"/>
      <c r="N13" s="3"/>
      <c r="O13" s="3"/>
      <c r="P13" s="3"/>
      <c r="Q13" s="3"/>
      <c r="R13" s="3" t="s">
        <v>6</v>
      </c>
      <c r="S13" s="3"/>
      <c r="T13" s="3"/>
      <c r="U13" s="3"/>
      <c r="V13" s="3"/>
      <c r="W13" s="3"/>
      <c r="X13" s="3"/>
      <c r="Y13" s="3"/>
      <c r="Z13" s="3" t="s">
        <v>7</v>
      </c>
      <c r="AA13" s="3"/>
      <c r="AB13" s="3"/>
      <c r="AC13" s="3"/>
      <c r="AD13" s="3"/>
      <c r="AE13" s="3"/>
      <c r="AF13" s="3"/>
      <c r="AG13" s="3"/>
      <c r="AH13" s="3" t="s">
        <v>6</v>
      </c>
      <c r="AI13" s="3"/>
      <c r="AJ13" s="3"/>
      <c r="AK13" s="3"/>
      <c r="AL13" s="3"/>
      <c r="AM13" s="3"/>
      <c r="AN13" s="3"/>
      <c r="AO13" s="3"/>
      <c r="AP13" s="3" t="s">
        <v>7</v>
      </c>
      <c r="AQ13" s="3"/>
      <c r="AR13" s="3"/>
      <c r="AS13" s="3"/>
      <c r="AT13" s="3"/>
      <c r="AU13" s="3"/>
      <c r="AV13" s="3"/>
      <c r="AW13" s="3"/>
      <c r="AX13" s="3" t="s">
        <v>6</v>
      </c>
      <c r="AY13" s="3"/>
      <c r="AZ13" s="3"/>
      <c r="BA13" s="3"/>
      <c r="BB13" s="3"/>
      <c r="BC13" s="3"/>
      <c r="BD13" s="3"/>
      <c r="BE13" s="3"/>
      <c r="BF13" s="3" t="s">
        <v>7</v>
      </c>
      <c r="BG13" s="3"/>
      <c r="BH13" s="3"/>
      <c r="BI13" s="3"/>
      <c r="BJ13" s="3"/>
      <c r="BK13" s="3"/>
      <c r="BL13" s="3"/>
      <c r="BM13" s="3"/>
      <c r="BN13" s="3" t="s">
        <v>6</v>
      </c>
      <c r="BO13" s="3"/>
      <c r="BP13" s="3"/>
      <c r="BQ13" s="3"/>
      <c r="BR13" s="3"/>
      <c r="BS13" s="3"/>
      <c r="BT13" s="3"/>
      <c r="BU13" s="3"/>
      <c r="BV13" s="3" t="s">
        <v>7</v>
      </c>
      <c r="BW13" s="3"/>
      <c r="BX13" s="3"/>
      <c r="BY13" s="3"/>
      <c r="BZ13" s="3"/>
      <c r="CA13" s="3"/>
      <c r="CB13" s="3"/>
      <c r="CC13" s="3"/>
      <c r="CD13" s="3" t="s">
        <v>6</v>
      </c>
      <c r="CE13" s="3"/>
      <c r="CF13" s="3"/>
      <c r="CG13" s="3"/>
      <c r="CH13" s="3"/>
      <c r="CI13" s="3"/>
      <c r="CJ13" s="3"/>
      <c r="CK13" s="3"/>
      <c r="CL13" s="3" t="s">
        <v>7</v>
      </c>
      <c r="CM13" s="3"/>
      <c r="CN13" s="3"/>
      <c r="CO13" s="3"/>
      <c r="CP13" s="3"/>
      <c r="CQ13" s="3"/>
      <c r="CR13" s="3"/>
      <c r="CS13" s="3"/>
    </row>
    <row r="14" spans="1:97" ht="30.75" customHeight="1" x14ac:dyDescent="0.45">
      <c r="A14" t="s">
        <v>14</v>
      </c>
      <c r="B14" s="3">
        <v>1000</v>
      </c>
      <c r="C14" s="3"/>
      <c r="D14" s="3"/>
      <c r="E14" s="3"/>
      <c r="F14" s="3">
        <v>1100</v>
      </c>
      <c r="G14" s="3"/>
      <c r="H14" s="3"/>
      <c r="I14" s="3"/>
      <c r="J14" s="3">
        <v>1000</v>
      </c>
      <c r="K14" s="3"/>
      <c r="L14" s="3"/>
      <c r="M14" s="3"/>
      <c r="N14" s="3">
        <v>1100</v>
      </c>
      <c r="O14" s="3"/>
      <c r="P14" s="3"/>
      <c r="Q14" s="3"/>
      <c r="R14" s="3">
        <v>1000</v>
      </c>
      <c r="S14" s="3"/>
      <c r="T14" s="3"/>
      <c r="U14" s="3"/>
      <c r="V14" s="3">
        <v>1100</v>
      </c>
      <c r="W14" s="3"/>
      <c r="X14" s="3"/>
      <c r="Y14" s="3"/>
      <c r="Z14" s="3">
        <v>1000</v>
      </c>
      <c r="AA14" s="3"/>
      <c r="AB14" s="3"/>
      <c r="AC14" s="3"/>
      <c r="AD14" s="3">
        <v>1100</v>
      </c>
      <c r="AE14" s="3"/>
      <c r="AF14" s="3"/>
      <c r="AG14" s="3"/>
      <c r="AH14" s="3">
        <v>1000</v>
      </c>
      <c r="AI14" s="3"/>
      <c r="AJ14" s="3"/>
      <c r="AK14" s="3"/>
      <c r="AL14" s="3">
        <v>1100</v>
      </c>
      <c r="AM14" s="3"/>
      <c r="AN14" s="3"/>
      <c r="AO14" s="3"/>
      <c r="AP14" s="3">
        <v>1000</v>
      </c>
      <c r="AQ14" s="3"/>
      <c r="AR14" s="3"/>
      <c r="AS14" s="3"/>
      <c r="AT14" s="3">
        <v>1100</v>
      </c>
      <c r="AU14" s="3"/>
      <c r="AV14" s="3"/>
      <c r="AW14" s="3"/>
      <c r="AX14" s="3">
        <v>1000</v>
      </c>
      <c r="AY14" s="3"/>
      <c r="AZ14" s="3"/>
      <c r="BA14" s="3"/>
      <c r="BB14" s="3">
        <v>1100</v>
      </c>
      <c r="BC14" s="3"/>
      <c r="BD14" s="3"/>
      <c r="BE14" s="3"/>
      <c r="BF14" s="3">
        <v>1000</v>
      </c>
      <c r="BG14" s="3"/>
      <c r="BH14" s="3"/>
      <c r="BI14" s="3"/>
      <c r="BJ14" s="3">
        <v>1100</v>
      </c>
      <c r="BK14" s="3"/>
      <c r="BL14" s="3"/>
      <c r="BM14" s="3"/>
      <c r="BN14" s="3">
        <v>1000</v>
      </c>
      <c r="BO14" s="3"/>
      <c r="BP14" s="3"/>
      <c r="BQ14" s="3"/>
      <c r="BR14" s="3">
        <v>1100</v>
      </c>
      <c r="BS14" s="3"/>
      <c r="BT14" s="3"/>
      <c r="BU14" s="3"/>
      <c r="BV14" s="3">
        <v>1000</v>
      </c>
      <c r="BW14" s="3"/>
      <c r="BX14" s="3"/>
      <c r="BY14" s="3"/>
      <c r="BZ14" s="3">
        <v>1100</v>
      </c>
      <c r="CA14" s="3"/>
      <c r="CB14" s="3"/>
      <c r="CC14" s="3"/>
      <c r="CD14" s="3">
        <v>1000</v>
      </c>
      <c r="CE14" s="3"/>
      <c r="CF14" s="3"/>
      <c r="CG14" s="3"/>
      <c r="CH14" s="3">
        <v>1100</v>
      </c>
      <c r="CI14" s="3"/>
      <c r="CJ14" s="3"/>
      <c r="CK14" s="3"/>
      <c r="CL14" s="3">
        <v>1000</v>
      </c>
      <c r="CM14" s="3"/>
      <c r="CN14" s="3"/>
      <c r="CO14" s="3"/>
      <c r="CP14" s="3">
        <v>1100</v>
      </c>
      <c r="CQ14" s="3"/>
      <c r="CR14" s="3"/>
      <c r="CS14" s="3"/>
    </row>
    <row r="15" spans="1:97" ht="38.65" customHeight="1" x14ac:dyDescent="0.45">
      <c r="A15" t="s">
        <v>8</v>
      </c>
      <c r="B15" s="2" t="s">
        <v>9</v>
      </c>
      <c r="C15" s="2" t="s">
        <v>10</v>
      </c>
      <c r="D15" s="2" t="s">
        <v>11</v>
      </c>
      <c r="E15" s="2" t="s">
        <v>15</v>
      </c>
      <c r="F15" s="2" t="s">
        <v>9</v>
      </c>
      <c r="G15" s="2" t="s">
        <v>10</v>
      </c>
      <c r="H15" s="2" t="s">
        <v>11</v>
      </c>
      <c r="I15" s="2" t="s">
        <v>15</v>
      </c>
      <c r="J15" s="2" t="s">
        <v>9</v>
      </c>
      <c r="K15" s="2" t="s">
        <v>10</v>
      </c>
      <c r="L15" s="2" t="s">
        <v>11</v>
      </c>
      <c r="M15" s="2" t="s">
        <v>15</v>
      </c>
      <c r="N15" s="2" t="s">
        <v>9</v>
      </c>
      <c r="O15" s="2" t="s">
        <v>10</v>
      </c>
      <c r="P15" s="2" t="s">
        <v>11</v>
      </c>
      <c r="Q15" s="2" t="s">
        <v>15</v>
      </c>
      <c r="R15" s="2" t="s">
        <v>9</v>
      </c>
      <c r="S15" s="2" t="s">
        <v>10</v>
      </c>
      <c r="T15" s="2" t="s">
        <v>11</v>
      </c>
      <c r="U15" s="2" t="s">
        <v>15</v>
      </c>
      <c r="V15" s="2" t="s">
        <v>9</v>
      </c>
      <c r="W15" s="2" t="s">
        <v>10</v>
      </c>
      <c r="X15" s="2" t="s">
        <v>11</v>
      </c>
      <c r="Y15" s="2" t="s">
        <v>15</v>
      </c>
      <c r="Z15" s="2" t="s">
        <v>9</v>
      </c>
      <c r="AA15" s="2" t="s">
        <v>10</v>
      </c>
      <c r="AB15" s="2" t="s">
        <v>11</v>
      </c>
      <c r="AC15" s="2" t="s">
        <v>15</v>
      </c>
      <c r="AD15" s="2" t="s">
        <v>9</v>
      </c>
      <c r="AE15" s="2" t="s">
        <v>10</v>
      </c>
      <c r="AF15" s="2" t="s">
        <v>11</v>
      </c>
      <c r="AG15" s="2" t="s">
        <v>15</v>
      </c>
      <c r="AH15" s="2" t="s">
        <v>9</v>
      </c>
      <c r="AI15" s="2" t="s">
        <v>10</v>
      </c>
      <c r="AJ15" s="2" t="s">
        <v>11</v>
      </c>
      <c r="AK15" s="2" t="s">
        <v>15</v>
      </c>
      <c r="AL15" s="2" t="s">
        <v>9</v>
      </c>
      <c r="AM15" s="2" t="s">
        <v>10</v>
      </c>
      <c r="AN15" s="2" t="s">
        <v>11</v>
      </c>
      <c r="AO15" s="2" t="s">
        <v>15</v>
      </c>
      <c r="AP15" s="2" t="s">
        <v>9</v>
      </c>
      <c r="AQ15" s="2" t="s">
        <v>10</v>
      </c>
      <c r="AR15" s="2" t="s">
        <v>11</v>
      </c>
      <c r="AS15" s="2" t="s">
        <v>15</v>
      </c>
      <c r="AT15" s="2" t="s">
        <v>9</v>
      </c>
      <c r="AU15" s="2" t="s">
        <v>10</v>
      </c>
      <c r="AV15" s="2" t="s">
        <v>11</v>
      </c>
      <c r="AW15" s="2" t="s">
        <v>15</v>
      </c>
      <c r="AX15" s="2" t="s">
        <v>9</v>
      </c>
      <c r="AY15" s="2" t="s">
        <v>10</v>
      </c>
      <c r="AZ15" s="2" t="s">
        <v>11</v>
      </c>
      <c r="BA15" s="2" t="s">
        <v>15</v>
      </c>
      <c r="BB15" s="2" t="s">
        <v>9</v>
      </c>
      <c r="BC15" s="2" t="s">
        <v>10</v>
      </c>
      <c r="BD15" s="2" t="s">
        <v>11</v>
      </c>
      <c r="BE15" s="2" t="s">
        <v>15</v>
      </c>
      <c r="BF15" s="2" t="s">
        <v>9</v>
      </c>
      <c r="BG15" s="2" t="s">
        <v>10</v>
      </c>
      <c r="BH15" s="2" t="s">
        <v>11</v>
      </c>
      <c r="BI15" s="2" t="s">
        <v>15</v>
      </c>
      <c r="BJ15" s="2" t="s">
        <v>9</v>
      </c>
      <c r="BK15" s="2" t="s">
        <v>10</v>
      </c>
      <c r="BL15" s="2" t="s">
        <v>11</v>
      </c>
      <c r="BM15" s="2" t="s">
        <v>15</v>
      </c>
      <c r="BN15" s="2" t="s">
        <v>9</v>
      </c>
      <c r="BO15" s="2" t="s">
        <v>10</v>
      </c>
      <c r="BP15" s="2" t="s">
        <v>11</v>
      </c>
      <c r="BQ15" s="2" t="s">
        <v>15</v>
      </c>
      <c r="BR15" s="2" t="s">
        <v>9</v>
      </c>
      <c r="BS15" s="2" t="s">
        <v>10</v>
      </c>
      <c r="BT15" s="2" t="s">
        <v>11</v>
      </c>
      <c r="BU15" s="2" t="s">
        <v>15</v>
      </c>
      <c r="BV15" s="2" t="s">
        <v>9</v>
      </c>
      <c r="BW15" s="2" t="s">
        <v>10</v>
      </c>
      <c r="BX15" s="2" t="s">
        <v>11</v>
      </c>
      <c r="BY15" s="2" t="s">
        <v>15</v>
      </c>
      <c r="BZ15" s="2" t="s">
        <v>9</v>
      </c>
      <c r="CA15" s="2" t="s">
        <v>10</v>
      </c>
      <c r="CB15" s="2" t="s">
        <v>11</v>
      </c>
      <c r="CC15" s="2" t="s">
        <v>15</v>
      </c>
      <c r="CD15" s="2" t="s">
        <v>9</v>
      </c>
      <c r="CE15" s="2" t="s">
        <v>10</v>
      </c>
      <c r="CF15" s="2" t="s">
        <v>11</v>
      </c>
      <c r="CG15" s="2" t="s">
        <v>15</v>
      </c>
      <c r="CH15" s="2" t="s">
        <v>9</v>
      </c>
      <c r="CI15" s="2" t="s">
        <v>10</v>
      </c>
      <c r="CJ15" s="2" t="s">
        <v>11</v>
      </c>
      <c r="CK15" s="2" t="s">
        <v>15</v>
      </c>
      <c r="CL15" s="2" t="s">
        <v>9</v>
      </c>
      <c r="CM15" s="2" t="s">
        <v>10</v>
      </c>
      <c r="CN15" s="2" t="s">
        <v>11</v>
      </c>
      <c r="CO15" s="2" t="s">
        <v>15</v>
      </c>
      <c r="CP15" s="2" t="s">
        <v>9</v>
      </c>
      <c r="CQ15" s="2" t="s">
        <v>10</v>
      </c>
      <c r="CR15" s="2" t="s">
        <v>11</v>
      </c>
      <c r="CS15" s="2" t="s">
        <v>15</v>
      </c>
    </row>
    <row r="16" spans="1:97" x14ac:dyDescent="0.45"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5</v>
      </c>
      <c r="AF16">
        <v>5</v>
      </c>
      <c r="AG16">
        <v>5</v>
      </c>
      <c r="AH16">
        <v>5</v>
      </c>
      <c r="AI16">
        <v>5</v>
      </c>
      <c r="AJ16">
        <v>5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5</v>
      </c>
      <c r="AY16">
        <v>5</v>
      </c>
      <c r="AZ16">
        <v>5</v>
      </c>
      <c r="BA16">
        <v>5</v>
      </c>
      <c r="BB16">
        <v>5</v>
      </c>
      <c r="BC16">
        <v>5</v>
      </c>
      <c r="BD16">
        <v>5</v>
      </c>
      <c r="BE16">
        <v>5</v>
      </c>
      <c r="BF16">
        <v>5</v>
      </c>
      <c r="BG16">
        <v>5</v>
      </c>
      <c r="BH16">
        <v>5</v>
      </c>
      <c r="BI16">
        <v>5</v>
      </c>
      <c r="BJ16">
        <v>5</v>
      </c>
      <c r="BK16">
        <v>5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5</v>
      </c>
      <c r="BR16">
        <v>5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5</v>
      </c>
      <c r="CC16">
        <v>5</v>
      </c>
      <c r="CD16">
        <v>5</v>
      </c>
      <c r="CE16">
        <v>5</v>
      </c>
      <c r="CF16">
        <v>5</v>
      </c>
      <c r="CG16">
        <v>5</v>
      </c>
      <c r="CH16">
        <v>5</v>
      </c>
      <c r="CI16">
        <v>5</v>
      </c>
      <c r="CJ16">
        <v>5</v>
      </c>
      <c r="CK16">
        <v>5</v>
      </c>
      <c r="CL16">
        <v>5</v>
      </c>
      <c r="CM16">
        <v>5</v>
      </c>
      <c r="CN16">
        <v>5</v>
      </c>
      <c r="CO16">
        <v>5</v>
      </c>
      <c r="CP16">
        <v>5</v>
      </c>
      <c r="CQ16">
        <v>5</v>
      </c>
      <c r="CR16">
        <v>5</v>
      </c>
      <c r="CS16">
        <v>5</v>
      </c>
    </row>
    <row r="17" spans="1:2" x14ac:dyDescent="0.45">
      <c r="A17" t="s">
        <v>16</v>
      </c>
      <c r="B17">
        <f>SUM(B8:CS8)+SUM(B16:CS16)</f>
        <v>960</v>
      </c>
    </row>
    <row r="18" spans="1:2" x14ac:dyDescent="0.45">
      <c r="A18" t="s">
        <v>18</v>
      </c>
      <c r="B18">
        <f>(B17*6)/60</f>
        <v>96</v>
      </c>
    </row>
    <row r="19" spans="1:2" x14ac:dyDescent="0.45">
      <c r="A19" t="s">
        <v>19</v>
      </c>
      <c r="B19">
        <f>B18/2</f>
        <v>48</v>
      </c>
    </row>
    <row r="20" spans="1:2" x14ac:dyDescent="0.45">
      <c r="A20" t="s">
        <v>32</v>
      </c>
      <c r="B20">
        <f>960/2</f>
        <v>480</v>
      </c>
    </row>
    <row r="21" spans="1:2" x14ac:dyDescent="0.45">
      <c r="A21" t="s">
        <v>33</v>
      </c>
      <c r="B21">
        <f>240</f>
        <v>240</v>
      </c>
    </row>
    <row r="22" spans="1:2" x14ac:dyDescent="0.45">
      <c r="A22" t="s">
        <v>34</v>
      </c>
      <c r="B22">
        <f>120</f>
        <v>120</v>
      </c>
    </row>
    <row r="23" spans="1:2" x14ac:dyDescent="0.45">
      <c r="A23" t="s">
        <v>35</v>
      </c>
      <c r="B23">
        <f>240/3</f>
        <v>80</v>
      </c>
    </row>
    <row r="24" spans="1:2" x14ac:dyDescent="0.45">
      <c r="A24" t="s">
        <v>36</v>
      </c>
      <c r="B24">
        <f>240/2</f>
        <v>120</v>
      </c>
    </row>
    <row r="25" spans="1:2" x14ac:dyDescent="0.45">
      <c r="A25" t="s">
        <v>38</v>
      </c>
      <c r="B25">
        <f>120/3</f>
        <v>40</v>
      </c>
    </row>
    <row r="26" spans="1:2" x14ac:dyDescent="0.45">
      <c r="A26" t="s">
        <v>37</v>
      </c>
      <c r="B26">
        <v>60</v>
      </c>
    </row>
    <row r="27" spans="1:2" x14ac:dyDescent="0.45">
      <c r="A27" t="s">
        <v>49</v>
      </c>
      <c r="B27">
        <f>B24/3</f>
        <v>40</v>
      </c>
    </row>
    <row r="28" spans="1:2" x14ac:dyDescent="0.45">
      <c r="A28" t="s">
        <v>39</v>
      </c>
      <c r="B28">
        <f>40/2</f>
        <v>20</v>
      </c>
    </row>
    <row r="29" spans="1:2" x14ac:dyDescent="0.45">
      <c r="A29" t="s">
        <v>40</v>
      </c>
      <c r="B29">
        <v>960</v>
      </c>
    </row>
    <row r="30" spans="1:2" x14ac:dyDescent="0.45">
      <c r="A30" t="s">
        <v>41</v>
      </c>
      <c r="B30">
        <v>480</v>
      </c>
    </row>
    <row r="31" spans="1:2" x14ac:dyDescent="0.45">
      <c r="A31" t="s">
        <v>42</v>
      </c>
      <c r="B31">
        <f>480/3</f>
        <v>160</v>
      </c>
    </row>
    <row r="32" spans="1:2" x14ac:dyDescent="0.45">
      <c r="A32" t="s">
        <v>43</v>
      </c>
      <c r="B32">
        <f>240</f>
        <v>240</v>
      </c>
    </row>
    <row r="33" spans="1:97" x14ac:dyDescent="0.45">
      <c r="A33" t="s">
        <v>44</v>
      </c>
      <c r="B33">
        <f>480/4</f>
        <v>120</v>
      </c>
    </row>
    <row r="34" spans="1:97" x14ac:dyDescent="0.45">
      <c r="A34" t="s">
        <v>45</v>
      </c>
      <c r="B34">
        <f>160/2</f>
        <v>80</v>
      </c>
    </row>
    <row r="35" spans="1:97" x14ac:dyDescent="0.45">
      <c r="A35" t="s">
        <v>46</v>
      </c>
      <c r="B35">
        <f>B31/4</f>
        <v>40</v>
      </c>
    </row>
    <row r="36" spans="1:97" x14ac:dyDescent="0.45">
      <c r="A36" t="s">
        <v>47</v>
      </c>
      <c r="B36">
        <f>B32/4</f>
        <v>60</v>
      </c>
    </row>
    <row r="37" spans="1:97" x14ac:dyDescent="0.45">
      <c r="A37" t="s">
        <v>48</v>
      </c>
      <c r="B37">
        <f>B36/3</f>
        <v>20</v>
      </c>
    </row>
    <row r="39" spans="1:97" ht="25.5" x14ac:dyDescent="0.75">
      <c r="A39" s="4" t="s">
        <v>17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</row>
    <row r="40" spans="1:97" x14ac:dyDescent="0.45">
      <c r="A40" t="s">
        <v>0</v>
      </c>
      <c r="B40" s="1" t="s">
        <v>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 t="s">
        <v>2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  <row r="41" spans="1:97" x14ac:dyDescent="0.45">
      <c r="A41" t="s">
        <v>3</v>
      </c>
      <c r="B41" s="1">
        <v>0.5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>
        <v>1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>
        <v>1.5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>
        <v>0.5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>
        <v>1</v>
      </c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>
        <v>1.5</v>
      </c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</row>
    <row r="42" spans="1:97" x14ac:dyDescent="0.45">
      <c r="A42" t="s">
        <v>4</v>
      </c>
      <c r="B42" s="1">
        <v>0</v>
      </c>
      <c r="C42" s="1"/>
      <c r="D42" s="1"/>
      <c r="E42" s="1"/>
      <c r="F42" s="1"/>
      <c r="G42" s="1"/>
      <c r="H42" s="1"/>
      <c r="I42" s="1"/>
      <c r="J42" s="1">
        <v>0.4</v>
      </c>
      <c r="K42" s="1"/>
      <c r="L42" s="1"/>
      <c r="M42" s="1"/>
      <c r="N42" s="1"/>
      <c r="O42" s="1"/>
      <c r="P42" s="1"/>
      <c r="Q42" s="1"/>
      <c r="R42" s="1">
        <v>0</v>
      </c>
      <c r="S42" s="1"/>
      <c r="T42" s="1"/>
      <c r="U42" s="1"/>
      <c r="V42" s="1"/>
      <c r="W42" s="1"/>
      <c r="X42" s="1"/>
      <c r="Y42" s="1"/>
      <c r="Z42" s="1">
        <v>0.4</v>
      </c>
      <c r="AA42" s="1"/>
      <c r="AB42" s="1"/>
      <c r="AC42" s="1"/>
      <c r="AD42" s="1"/>
      <c r="AE42" s="1"/>
      <c r="AF42" s="1"/>
      <c r="AG42" s="1"/>
      <c r="AH42" s="1">
        <v>0</v>
      </c>
      <c r="AI42" s="1"/>
      <c r="AJ42" s="1"/>
      <c r="AK42" s="1"/>
      <c r="AL42" s="1"/>
      <c r="AM42" s="1"/>
      <c r="AN42" s="1"/>
      <c r="AO42" s="1"/>
      <c r="AP42" s="1">
        <v>0.4</v>
      </c>
      <c r="AQ42" s="1"/>
      <c r="AR42" s="1"/>
      <c r="AS42" s="1"/>
      <c r="AT42" s="1"/>
      <c r="AU42" s="1"/>
      <c r="AV42" s="1"/>
      <c r="AW42" s="1"/>
      <c r="AX42" s="1">
        <v>0</v>
      </c>
      <c r="AY42" s="1"/>
      <c r="AZ42" s="1"/>
      <c r="BA42" s="1"/>
      <c r="BB42" s="1"/>
      <c r="BC42" s="1"/>
      <c r="BD42" s="1"/>
      <c r="BE42" s="1"/>
      <c r="BF42" s="1">
        <v>0.4</v>
      </c>
      <c r="BG42" s="1"/>
      <c r="BH42" s="1"/>
      <c r="BI42" s="1"/>
      <c r="BJ42" s="1"/>
      <c r="BK42" s="1"/>
      <c r="BL42" s="1"/>
      <c r="BM42" s="1"/>
      <c r="BN42" s="1">
        <v>0</v>
      </c>
      <c r="BO42" s="1"/>
      <c r="BP42" s="1"/>
      <c r="BQ42" s="1"/>
      <c r="BR42" s="1"/>
      <c r="BS42" s="1"/>
      <c r="BT42" s="1"/>
      <c r="BU42" s="1"/>
      <c r="BV42" s="1">
        <v>0.4</v>
      </c>
      <c r="BW42" s="1"/>
      <c r="BX42" s="1"/>
      <c r="BY42" s="1"/>
      <c r="BZ42" s="1"/>
      <c r="CA42" s="1"/>
      <c r="CB42" s="1"/>
      <c r="CC42" s="1"/>
      <c r="CD42" s="1">
        <v>0</v>
      </c>
      <c r="CE42" s="1"/>
      <c r="CF42" s="1"/>
      <c r="CG42" s="1"/>
      <c r="CH42" s="1"/>
      <c r="CI42" s="1"/>
      <c r="CJ42" s="1"/>
      <c r="CK42" s="1"/>
      <c r="CL42" s="1">
        <v>0.4</v>
      </c>
      <c r="CM42" s="1"/>
      <c r="CN42" s="1"/>
      <c r="CO42" s="1"/>
      <c r="CP42" s="1"/>
      <c r="CQ42" s="1"/>
      <c r="CR42" s="1"/>
      <c r="CS42" s="1"/>
    </row>
    <row r="43" spans="1:97" ht="35.25" customHeight="1" x14ac:dyDescent="0.45">
      <c r="A43" t="s">
        <v>5</v>
      </c>
      <c r="B43" s="3" t="s">
        <v>6</v>
      </c>
      <c r="C43" s="3"/>
      <c r="D43" s="3"/>
      <c r="E43" s="3"/>
      <c r="F43" s="3"/>
      <c r="G43" s="3"/>
      <c r="H43" s="3"/>
      <c r="I43" s="3"/>
      <c r="J43" s="3" t="s">
        <v>6</v>
      </c>
      <c r="K43" s="3"/>
      <c r="L43" s="3"/>
      <c r="M43" s="3"/>
      <c r="N43" s="3"/>
      <c r="O43" s="3"/>
      <c r="P43" s="3"/>
      <c r="Q43" s="3"/>
      <c r="R43" s="3" t="s">
        <v>6</v>
      </c>
      <c r="S43" s="3"/>
      <c r="T43" s="3"/>
      <c r="U43" s="3"/>
      <c r="V43" s="3"/>
      <c r="W43" s="3"/>
      <c r="X43" s="3"/>
      <c r="Y43" s="3"/>
      <c r="Z43" s="3" t="s">
        <v>6</v>
      </c>
      <c r="AA43" s="3"/>
      <c r="AB43" s="3"/>
      <c r="AC43" s="3"/>
      <c r="AD43" s="3"/>
      <c r="AE43" s="3"/>
      <c r="AF43" s="3"/>
      <c r="AG43" s="3"/>
      <c r="AH43" s="3" t="s">
        <v>6</v>
      </c>
      <c r="AI43" s="3"/>
      <c r="AJ43" s="3"/>
      <c r="AK43" s="3"/>
      <c r="AL43" s="3"/>
      <c r="AM43" s="3"/>
      <c r="AN43" s="3"/>
      <c r="AO43" s="3"/>
      <c r="AP43" s="3" t="s">
        <v>6</v>
      </c>
      <c r="AQ43" s="3"/>
      <c r="AR43" s="3"/>
      <c r="AS43" s="3"/>
      <c r="AT43" s="3"/>
      <c r="AU43" s="3"/>
      <c r="AV43" s="3"/>
      <c r="AW43" s="3"/>
      <c r="AX43" s="3" t="s">
        <v>6</v>
      </c>
      <c r="AY43" s="3"/>
      <c r="AZ43" s="3"/>
      <c r="BA43" s="3"/>
      <c r="BB43" s="3"/>
      <c r="BC43" s="3"/>
      <c r="BD43" s="3"/>
      <c r="BE43" s="3"/>
      <c r="BF43" s="3" t="s">
        <v>6</v>
      </c>
      <c r="BG43" s="3"/>
      <c r="BH43" s="3"/>
      <c r="BI43" s="3"/>
      <c r="BJ43" s="3"/>
      <c r="BK43" s="3"/>
      <c r="BL43" s="3"/>
      <c r="BM43" s="3"/>
      <c r="BN43" s="3" t="s">
        <v>6</v>
      </c>
      <c r="BO43" s="3"/>
      <c r="BP43" s="3"/>
      <c r="BQ43" s="3"/>
      <c r="BR43" s="3"/>
      <c r="BS43" s="3"/>
      <c r="BT43" s="3"/>
      <c r="BU43" s="3"/>
      <c r="BV43" s="3" t="s">
        <v>6</v>
      </c>
      <c r="BW43" s="3"/>
      <c r="BX43" s="3"/>
      <c r="BY43" s="3"/>
      <c r="BZ43" s="3"/>
      <c r="CA43" s="3"/>
      <c r="CB43" s="3"/>
      <c r="CC43" s="3"/>
      <c r="CD43" s="3" t="s">
        <v>6</v>
      </c>
      <c r="CE43" s="3"/>
      <c r="CF43" s="3"/>
      <c r="CG43" s="3"/>
      <c r="CH43" s="3"/>
      <c r="CI43" s="3"/>
      <c r="CJ43" s="3"/>
      <c r="CK43" s="3"/>
      <c r="CL43" s="3" t="s">
        <v>6</v>
      </c>
      <c r="CM43" s="3"/>
      <c r="CN43" s="3"/>
      <c r="CO43" s="3"/>
      <c r="CP43" s="3"/>
      <c r="CQ43" s="3"/>
      <c r="CR43" s="3"/>
      <c r="CS43" s="3"/>
    </row>
    <row r="44" spans="1:97" ht="29.65" customHeight="1" x14ac:dyDescent="0.45">
      <c r="A44" t="s">
        <v>14</v>
      </c>
      <c r="B44" s="3">
        <v>1000</v>
      </c>
      <c r="C44" s="3"/>
      <c r="D44" s="3"/>
      <c r="E44" s="3"/>
      <c r="F44" s="3">
        <v>1100</v>
      </c>
      <c r="G44" s="3"/>
      <c r="H44" s="3"/>
      <c r="I44" s="3"/>
      <c r="J44" s="3">
        <v>1000</v>
      </c>
      <c r="K44" s="3"/>
      <c r="L44" s="3"/>
      <c r="M44" s="3"/>
      <c r="N44" s="3">
        <v>1100</v>
      </c>
      <c r="O44" s="3"/>
      <c r="P44" s="3"/>
      <c r="Q44" s="3"/>
      <c r="R44" s="3">
        <v>1000</v>
      </c>
      <c r="S44" s="3"/>
      <c r="T44" s="3"/>
      <c r="U44" s="3"/>
      <c r="V44" s="3">
        <v>1100</v>
      </c>
      <c r="W44" s="3"/>
      <c r="X44" s="3"/>
      <c r="Y44" s="3"/>
      <c r="Z44" s="3">
        <v>1000</v>
      </c>
      <c r="AA44" s="3"/>
      <c r="AB44" s="3"/>
      <c r="AC44" s="3"/>
      <c r="AD44" s="3">
        <v>1100</v>
      </c>
      <c r="AE44" s="3"/>
      <c r="AF44" s="3"/>
      <c r="AG44" s="3"/>
      <c r="AH44" s="3">
        <v>1000</v>
      </c>
      <c r="AI44" s="3"/>
      <c r="AJ44" s="3"/>
      <c r="AK44" s="3"/>
      <c r="AL44" s="3">
        <v>1100</v>
      </c>
      <c r="AM44" s="3"/>
      <c r="AN44" s="3"/>
      <c r="AO44" s="3"/>
      <c r="AP44" s="3">
        <v>1000</v>
      </c>
      <c r="AQ44" s="3"/>
      <c r="AR44" s="3"/>
      <c r="AS44" s="3"/>
      <c r="AT44" s="3">
        <v>1100</v>
      </c>
      <c r="AU44" s="3"/>
      <c r="AV44" s="3"/>
      <c r="AW44" s="3"/>
      <c r="AX44" s="3">
        <v>1000</v>
      </c>
      <c r="AY44" s="3"/>
      <c r="AZ44" s="3"/>
      <c r="BA44" s="3"/>
      <c r="BB44" s="3">
        <v>1100</v>
      </c>
      <c r="BC44" s="3"/>
      <c r="BD44" s="3"/>
      <c r="BE44" s="3"/>
      <c r="BF44" s="3">
        <v>1000</v>
      </c>
      <c r="BG44" s="3"/>
      <c r="BH44" s="3"/>
      <c r="BI44" s="3"/>
      <c r="BJ44" s="3">
        <v>1100</v>
      </c>
      <c r="BK44" s="3"/>
      <c r="BL44" s="3"/>
      <c r="BM44" s="3"/>
      <c r="BN44" s="3">
        <v>1000</v>
      </c>
      <c r="BO44" s="3"/>
      <c r="BP44" s="3"/>
      <c r="BQ44" s="3"/>
      <c r="BR44" s="3">
        <v>1100</v>
      </c>
      <c r="BS44" s="3"/>
      <c r="BT44" s="3"/>
      <c r="BU44" s="3"/>
      <c r="BV44" s="3">
        <v>1000</v>
      </c>
      <c r="BW44" s="3"/>
      <c r="BX44" s="3"/>
      <c r="BY44" s="3"/>
      <c r="BZ44" s="3">
        <v>1100</v>
      </c>
      <c r="CA44" s="3"/>
      <c r="CB44" s="3"/>
      <c r="CC44" s="3"/>
      <c r="CD44" s="3">
        <v>1000</v>
      </c>
      <c r="CE44" s="3"/>
      <c r="CF44" s="3"/>
      <c r="CG44" s="3"/>
      <c r="CH44" s="3">
        <v>1100</v>
      </c>
      <c r="CI44" s="3"/>
      <c r="CJ44" s="3"/>
      <c r="CK44" s="3"/>
      <c r="CL44" s="3">
        <v>1000</v>
      </c>
      <c r="CM44" s="3"/>
      <c r="CN44" s="3"/>
      <c r="CO44" s="3"/>
      <c r="CP44" s="3">
        <v>1100</v>
      </c>
      <c r="CQ44" s="3"/>
      <c r="CR44" s="3"/>
      <c r="CS44" s="3"/>
    </row>
    <row r="45" spans="1:97" ht="36.4" x14ac:dyDescent="0.45">
      <c r="A45" t="s">
        <v>8</v>
      </c>
      <c r="B45" s="2" t="s">
        <v>9</v>
      </c>
      <c r="C45" s="2" t="s">
        <v>10</v>
      </c>
      <c r="D45" s="2" t="s">
        <v>11</v>
      </c>
      <c r="E45" s="2" t="s">
        <v>15</v>
      </c>
      <c r="F45" s="2" t="s">
        <v>9</v>
      </c>
      <c r="G45" s="2" t="s">
        <v>10</v>
      </c>
      <c r="H45" s="2" t="s">
        <v>11</v>
      </c>
      <c r="I45" s="2" t="s">
        <v>15</v>
      </c>
      <c r="J45" s="2" t="s">
        <v>9</v>
      </c>
      <c r="K45" s="2" t="s">
        <v>10</v>
      </c>
      <c r="L45" s="2" t="s">
        <v>11</v>
      </c>
      <c r="M45" s="2" t="s">
        <v>15</v>
      </c>
      <c r="N45" s="2" t="s">
        <v>9</v>
      </c>
      <c r="O45" s="2" t="s">
        <v>10</v>
      </c>
      <c r="P45" s="2" t="s">
        <v>11</v>
      </c>
      <c r="Q45" s="2" t="s">
        <v>15</v>
      </c>
      <c r="R45" s="2" t="s">
        <v>9</v>
      </c>
      <c r="S45" s="2" t="s">
        <v>10</v>
      </c>
      <c r="T45" s="2" t="s">
        <v>11</v>
      </c>
      <c r="U45" s="2" t="s">
        <v>15</v>
      </c>
      <c r="V45" s="2" t="s">
        <v>9</v>
      </c>
      <c r="W45" s="2" t="s">
        <v>10</v>
      </c>
      <c r="X45" s="2" t="s">
        <v>11</v>
      </c>
      <c r="Y45" s="2" t="s">
        <v>15</v>
      </c>
      <c r="Z45" s="2" t="s">
        <v>9</v>
      </c>
      <c r="AA45" s="2" t="s">
        <v>10</v>
      </c>
      <c r="AB45" s="2" t="s">
        <v>11</v>
      </c>
      <c r="AC45" s="2" t="s">
        <v>15</v>
      </c>
      <c r="AD45" s="2" t="s">
        <v>9</v>
      </c>
      <c r="AE45" s="2" t="s">
        <v>10</v>
      </c>
      <c r="AF45" s="2" t="s">
        <v>11</v>
      </c>
      <c r="AG45" s="2" t="s">
        <v>15</v>
      </c>
      <c r="AH45" s="2" t="s">
        <v>9</v>
      </c>
      <c r="AI45" s="2" t="s">
        <v>10</v>
      </c>
      <c r="AJ45" s="2" t="s">
        <v>11</v>
      </c>
      <c r="AK45" s="2" t="s">
        <v>15</v>
      </c>
      <c r="AL45" s="2" t="s">
        <v>9</v>
      </c>
      <c r="AM45" s="2" t="s">
        <v>10</v>
      </c>
      <c r="AN45" s="2" t="s">
        <v>11</v>
      </c>
      <c r="AO45" s="2" t="s">
        <v>15</v>
      </c>
      <c r="AP45" s="2" t="s">
        <v>9</v>
      </c>
      <c r="AQ45" s="2" t="s">
        <v>10</v>
      </c>
      <c r="AR45" s="2" t="s">
        <v>11</v>
      </c>
      <c r="AS45" s="2" t="s">
        <v>15</v>
      </c>
      <c r="AT45" s="2" t="s">
        <v>9</v>
      </c>
      <c r="AU45" s="2" t="s">
        <v>10</v>
      </c>
      <c r="AV45" s="2" t="s">
        <v>11</v>
      </c>
      <c r="AW45" s="2" t="s">
        <v>15</v>
      </c>
      <c r="AX45" s="2" t="s">
        <v>9</v>
      </c>
      <c r="AY45" s="2" t="s">
        <v>10</v>
      </c>
      <c r="AZ45" s="2" t="s">
        <v>11</v>
      </c>
      <c r="BA45" s="2" t="s">
        <v>15</v>
      </c>
      <c r="BB45" s="2" t="s">
        <v>9</v>
      </c>
      <c r="BC45" s="2" t="s">
        <v>10</v>
      </c>
      <c r="BD45" s="2" t="s">
        <v>11</v>
      </c>
      <c r="BE45" s="2" t="s">
        <v>15</v>
      </c>
      <c r="BF45" s="2" t="s">
        <v>9</v>
      </c>
      <c r="BG45" s="2" t="s">
        <v>10</v>
      </c>
      <c r="BH45" s="2" t="s">
        <v>11</v>
      </c>
      <c r="BI45" s="2" t="s">
        <v>15</v>
      </c>
      <c r="BJ45" s="2" t="s">
        <v>9</v>
      </c>
      <c r="BK45" s="2" t="s">
        <v>10</v>
      </c>
      <c r="BL45" s="2" t="s">
        <v>11</v>
      </c>
      <c r="BM45" s="2" t="s">
        <v>15</v>
      </c>
      <c r="BN45" s="2" t="s">
        <v>9</v>
      </c>
      <c r="BO45" s="2" t="s">
        <v>10</v>
      </c>
      <c r="BP45" s="2" t="s">
        <v>11</v>
      </c>
      <c r="BQ45" s="2" t="s">
        <v>15</v>
      </c>
      <c r="BR45" s="2" t="s">
        <v>9</v>
      </c>
      <c r="BS45" s="2" t="s">
        <v>10</v>
      </c>
      <c r="BT45" s="2" t="s">
        <v>11</v>
      </c>
      <c r="BU45" s="2" t="s">
        <v>15</v>
      </c>
      <c r="BV45" s="2" t="s">
        <v>9</v>
      </c>
      <c r="BW45" s="2" t="s">
        <v>10</v>
      </c>
      <c r="BX45" s="2" t="s">
        <v>11</v>
      </c>
      <c r="BY45" s="2" t="s">
        <v>15</v>
      </c>
      <c r="BZ45" s="2" t="s">
        <v>9</v>
      </c>
      <c r="CA45" s="2" t="s">
        <v>10</v>
      </c>
      <c r="CB45" s="2" t="s">
        <v>11</v>
      </c>
      <c r="CC45" s="2" t="s">
        <v>15</v>
      </c>
      <c r="CD45" s="2" t="s">
        <v>9</v>
      </c>
      <c r="CE45" s="2" t="s">
        <v>10</v>
      </c>
      <c r="CF45" s="2" t="s">
        <v>11</v>
      </c>
      <c r="CG45" s="2" t="s">
        <v>15</v>
      </c>
      <c r="CH45" s="2" t="s">
        <v>9</v>
      </c>
      <c r="CI45" s="2" t="s">
        <v>10</v>
      </c>
      <c r="CJ45" s="2" t="s">
        <v>11</v>
      </c>
      <c r="CK45" s="2" t="s">
        <v>15</v>
      </c>
      <c r="CL45" s="2" t="s">
        <v>9</v>
      </c>
      <c r="CM45" s="2" t="s">
        <v>10</v>
      </c>
      <c r="CN45" s="2" t="s">
        <v>11</v>
      </c>
      <c r="CO45" s="2" t="s">
        <v>15</v>
      </c>
      <c r="CP45" s="2" t="s">
        <v>9</v>
      </c>
      <c r="CQ45" s="2" t="s">
        <v>10</v>
      </c>
      <c r="CR45" s="2" t="s">
        <v>11</v>
      </c>
      <c r="CS45" s="2" t="s">
        <v>15</v>
      </c>
    </row>
    <row r="46" spans="1:97" x14ac:dyDescent="0.45">
      <c r="B46">
        <v>5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  <c r="O46">
        <v>5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5</v>
      </c>
      <c r="AF46">
        <v>5</v>
      </c>
      <c r="AG46">
        <v>5</v>
      </c>
      <c r="AH46">
        <v>5</v>
      </c>
      <c r="AI46">
        <v>5</v>
      </c>
      <c r="AJ46">
        <v>5</v>
      </c>
      <c r="AK46">
        <v>5</v>
      </c>
      <c r="AL46">
        <v>5</v>
      </c>
      <c r="AM46">
        <v>5</v>
      </c>
      <c r="AN46">
        <v>5</v>
      </c>
      <c r="AO46">
        <v>5</v>
      </c>
      <c r="AP46">
        <v>5</v>
      </c>
      <c r="AQ46">
        <v>5</v>
      </c>
      <c r="AR46">
        <v>5</v>
      </c>
      <c r="AS46">
        <v>5</v>
      </c>
      <c r="AT46">
        <v>5</v>
      </c>
      <c r="AU46">
        <v>5</v>
      </c>
      <c r="AV46">
        <v>5</v>
      </c>
      <c r="AW46">
        <v>5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5</v>
      </c>
      <c r="BD46">
        <v>5</v>
      </c>
      <c r="BE46">
        <v>5</v>
      </c>
      <c r="BF46">
        <v>5</v>
      </c>
      <c r="BG46">
        <v>5</v>
      </c>
      <c r="BH46">
        <v>5</v>
      </c>
      <c r="BI46">
        <v>5</v>
      </c>
      <c r="BJ46">
        <v>5</v>
      </c>
      <c r="BK46">
        <v>5</v>
      </c>
      <c r="BL46">
        <v>5</v>
      </c>
      <c r="BM46">
        <v>5</v>
      </c>
      <c r="BN46">
        <v>5</v>
      </c>
      <c r="BO46">
        <v>5</v>
      </c>
      <c r="BP46">
        <v>5</v>
      </c>
      <c r="BQ46">
        <v>5</v>
      </c>
      <c r="BR46">
        <v>5</v>
      </c>
      <c r="BS46">
        <v>5</v>
      </c>
      <c r="BT46">
        <v>5</v>
      </c>
      <c r="BU46">
        <v>5</v>
      </c>
      <c r="BV46">
        <v>5</v>
      </c>
      <c r="BW46">
        <v>5</v>
      </c>
      <c r="BX46">
        <v>5</v>
      </c>
      <c r="BY46">
        <v>5</v>
      </c>
      <c r="BZ46">
        <v>5</v>
      </c>
      <c r="CA46">
        <v>5</v>
      </c>
      <c r="CB46">
        <v>5</v>
      </c>
      <c r="CC46">
        <v>5</v>
      </c>
      <c r="CD46">
        <v>5</v>
      </c>
      <c r="CE46">
        <v>5</v>
      </c>
      <c r="CF46">
        <v>5</v>
      </c>
      <c r="CG46">
        <v>5</v>
      </c>
      <c r="CH46">
        <v>5</v>
      </c>
      <c r="CI46">
        <v>5</v>
      </c>
      <c r="CJ46">
        <v>5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5</v>
      </c>
      <c r="CQ46">
        <v>5</v>
      </c>
      <c r="CR46">
        <v>5</v>
      </c>
      <c r="CS46">
        <v>5</v>
      </c>
    </row>
    <row r="47" spans="1:97" x14ac:dyDescent="0.45">
      <c r="A47" t="s">
        <v>16</v>
      </c>
      <c r="B47">
        <f>SUM(B46:CS46)</f>
        <v>480</v>
      </c>
    </row>
    <row r="48" spans="1:97" x14ac:dyDescent="0.45">
      <c r="A48" t="s">
        <v>18</v>
      </c>
      <c r="B48">
        <f>(B47*6)/60</f>
        <v>48</v>
      </c>
    </row>
    <row r="49" spans="1:2" x14ac:dyDescent="0.45">
      <c r="A49" t="s">
        <v>20</v>
      </c>
      <c r="B49">
        <f>48</f>
        <v>48</v>
      </c>
    </row>
    <row r="50" spans="1:2" x14ac:dyDescent="0.45">
      <c r="A50" t="s">
        <v>32</v>
      </c>
      <c r="B50">
        <v>240</v>
      </c>
    </row>
    <row r="51" spans="1:2" x14ac:dyDescent="0.45">
      <c r="A51" t="s">
        <v>31</v>
      </c>
      <c r="B51">
        <f>120</f>
        <v>120</v>
      </c>
    </row>
    <row r="52" spans="1:2" x14ac:dyDescent="0.45">
      <c r="A52" t="s">
        <v>50</v>
      </c>
      <c r="B52">
        <f>240/3</f>
        <v>80</v>
      </c>
    </row>
    <row r="53" spans="1:2" x14ac:dyDescent="0.45">
      <c r="A53" t="s">
        <v>51</v>
      </c>
      <c r="B53">
        <f>240/2</f>
        <v>120</v>
      </c>
    </row>
    <row r="54" spans="1:2" x14ac:dyDescent="0.45">
      <c r="A54" t="s">
        <v>52</v>
      </c>
      <c r="B54">
        <f>120/3</f>
        <v>40</v>
      </c>
    </row>
    <row r="55" spans="1:2" x14ac:dyDescent="0.45">
      <c r="A55" t="s">
        <v>53</v>
      </c>
      <c r="B55">
        <v>60</v>
      </c>
    </row>
    <row r="56" spans="1:2" x14ac:dyDescent="0.45">
      <c r="A56" t="s">
        <v>54</v>
      </c>
      <c r="B56">
        <f>B53/3</f>
        <v>40</v>
      </c>
    </row>
    <row r="57" spans="1:2" x14ac:dyDescent="0.45">
      <c r="A57" t="s">
        <v>55</v>
      </c>
      <c r="B57">
        <f>40/2</f>
        <v>20</v>
      </c>
    </row>
    <row r="58" spans="1:2" x14ac:dyDescent="0.45">
      <c r="A58" t="s">
        <v>40</v>
      </c>
      <c r="B58">
        <v>960</v>
      </c>
    </row>
    <row r="59" spans="1:2" x14ac:dyDescent="0.45">
      <c r="A59" t="s">
        <v>56</v>
      </c>
      <c r="B59">
        <f>480/3</f>
        <v>160</v>
      </c>
    </row>
    <row r="60" spans="1:2" x14ac:dyDescent="0.45">
      <c r="A60" t="s">
        <v>57</v>
      </c>
      <c r="B60">
        <f>240</f>
        <v>240</v>
      </c>
    </row>
    <row r="61" spans="1:2" x14ac:dyDescent="0.45">
      <c r="A61" t="s">
        <v>58</v>
      </c>
      <c r="B61">
        <f>480/4</f>
        <v>120</v>
      </c>
    </row>
    <row r="62" spans="1:2" x14ac:dyDescent="0.45">
      <c r="A62" t="s">
        <v>59</v>
      </c>
      <c r="B62">
        <f>160/2</f>
        <v>80</v>
      </c>
    </row>
    <row r="63" spans="1:2" x14ac:dyDescent="0.45">
      <c r="A63" t="s">
        <v>60</v>
      </c>
      <c r="B63">
        <f>B59/4</f>
        <v>40</v>
      </c>
    </row>
    <row r="64" spans="1:2" x14ac:dyDescent="0.45">
      <c r="A64" t="s">
        <v>61</v>
      </c>
      <c r="B64">
        <f>B60/4</f>
        <v>60</v>
      </c>
    </row>
    <row r="65" spans="1:49" x14ac:dyDescent="0.45">
      <c r="A65" t="s">
        <v>62</v>
      </c>
      <c r="B65">
        <f>B64/3</f>
        <v>20</v>
      </c>
    </row>
    <row r="67" spans="1:49" ht="25.5" x14ac:dyDescent="0.75">
      <c r="A67" s="4" t="s">
        <v>21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45">
      <c r="A68" t="s">
        <v>0</v>
      </c>
      <c r="B68" s="1" t="s">
        <v>1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 t="s">
        <v>2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45">
      <c r="A69" t="s">
        <v>3</v>
      </c>
      <c r="B69" s="1">
        <v>0.5</v>
      </c>
      <c r="C69" s="1"/>
      <c r="D69" s="1"/>
      <c r="E69" s="1"/>
      <c r="F69" s="1"/>
      <c r="G69" s="1"/>
      <c r="H69" s="1"/>
      <c r="I69" s="1"/>
      <c r="J69" s="1">
        <v>1</v>
      </c>
      <c r="K69" s="1"/>
      <c r="L69" s="1"/>
      <c r="M69" s="1"/>
      <c r="N69" s="1"/>
      <c r="O69" s="1"/>
      <c r="P69" s="1"/>
      <c r="Q69" s="1"/>
      <c r="R69" s="1">
        <v>1.5</v>
      </c>
      <c r="S69" s="1"/>
      <c r="T69" s="1"/>
      <c r="U69" s="1"/>
      <c r="V69" s="1"/>
      <c r="W69" s="1"/>
      <c r="X69" s="1"/>
      <c r="Y69" s="1"/>
      <c r="Z69" s="1">
        <v>0.5</v>
      </c>
      <c r="AA69" s="1"/>
      <c r="AB69" s="1"/>
      <c r="AC69" s="1"/>
      <c r="AD69" s="1"/>
      <c r="AE69" s="1"/>
      <c r="AF69" s="1"/>
      <c r="AG69" s="1"/>
      <c r="AH69" s="1">
        <v>1</v>
      </c>
      <c r="AI69" s="1"/>
      <c r="AJ69" s="1"/>
      <c r="AK69" s="1"/>
      <c r="AL69" s="1"/>
      <c r="AM69" s="1"/>
      <c r="AN69" s="1"/>
      <c r="AO69" s="1"/>
      <c r="AP69" s="1">
        <v>1.5</v>
      </c>
      <c r="AQ69" s="1"/>
      <c r="AR69" s="1"/>
      <c r="AS69" s="1"/>
      <c r="AT69" s="1"/>
      <c r="AU69" s="1"/>
      <c r="AV69" s="1"/>
      <c r="AW69" s="1"/>
    </row>
    <row r="70" spans="1:49" x14ac:dyDescent="0.45">
      <c r="A70" t="s">
        <v>4</v>
      </c>
      <c r="B70" s="1" t="s">
        <v>22</v>
      </c>
      <c r="C70" s="1"/>
      <c r="D70" s="1"/>
      <c r="E70" s="1"/>
      <c r="F70" s="1"/>
      <c r="G70" s="1"/>
      <c r="H70" s="1"/>
      <c r="I70" s="1"/>
      <c r="J70" s="1" t="s">
        <v>22</v>
      </c>
      <c r="K70" s="1"/>
      <c r="L70" s="1"/>
      <c r="M70" s="1"/>
      <c r="N70" s="1"/>
      <c r="O70" s="1"/>
      <c r="P70" s="1"/>
      <c r="Q70" s="1"/>
      <c r="R70" s="1" t="s">
        <v>22</v>
      </c>
      <c r="S70" s="1"/>
      <c r="T70" s="1"/>
      <c r="U70" s="1"/>
      <c r="V70" s="1"/>
      <c r="W70" s="1"/>
      <c r="X70" s="1"/>
      <c r="Y70" s="1"/>
      <c r="Z70" s="1" t="s">
        <v>22</v>
      </c>
      <c r="AA70" s="1"/>
      <c r="AB70" s="1"/>
      <c r="AC70" s="1"/>
      <c r="AD70" s="1"/>
      <c r="AE70" s="1"/>
      <c r="AF70" s="1"/>
      <c r="AG70" s="1"/>
      <c r="AH70" s="1" t="s">
        <v>22</v>
      </c>
      <c r="AI70" s="1"/>
      <c r="AJ70" s="1"/>
      <c r="AK70" s="1"/>
      <c r="AL70" s="1"/>
      <c r="AM70" s="1"/>
      <c r="AN70" s="1"/>
      <c r="AO70" s="1"/>
      <c r="AP70" s="1" t="s">
        <v>22</v>
      </c>
      <c r="AQ70" s="1"/>
      <c r="AR70" s="1"/>
      <c r="AS70" s="1"/>
      <c r="AT70" s="1"/>
      <c r="AU70" s="1"/>
      <c r="AV70" s="1"/>
      <c r="AW70" s="1"/>
    </row>
    <row r="71" spans="1:49" x14ac:dyDescent="0.45">
      <c r="A71" t="s">
        <v>5</v>
      </c>
      <c r="B71" s="1" t="s">
        <v>22</v>
      </c>
      <c r="C71" s="1"/>
      <c r="D71" s="1"/>
      <c r="E71" s="1"/>
      <c r="F71" s="1"/>
      <c r="G71" s="1"/>
      <c r="H71" s="1"/>
      <c r="I71" s="1"/>
      <c r="J71" s="1" t="s">
        <v>22</v>
      </c>
      <c r="K71" s="1"/>
      <c r="L71" s="1"/>
      <c r="M71" s="1"/>
      <c r="N71" s="1"/>
      <c r="O71" s="1"/>
      <c r="P71" s="1"/>
      <c r="Q71" s="1"/>
      <c r="R71" s="1" t="s">
        <v>22</v>
      </c>
      <c r="S71" s="1"/>
      <c r="T71" s="1"/>
      <c r="U71" s="1"/>
      <c r="V71" s="1"/>
      <c r="W71" s="1"/>
      <c r="X71" s="1"/>
      <c r="Y71" s="1"/>
      <c r="Z71" s="1" t="s">
        <v>22</v>
      </c>
      <c r="AA71" s="1"/>
      <c r="AB71" s="1"/>
      <c r="AC71" s="1"/>
      <c r="AD71" s="1"/>
      <c r="AE71" s="1"/>
      <c r="AF71" s="1"/>
      <c r="AG71" s="1"/>
      <c r="AH71" s="1" t="s">
        <v>22</v>
      </c>
      <c r="AI71" s="1"/>
      <c r="AJ71" s="1"/>
      <c r="AK71" s="1"/>
      <c r="AL71" s="1"/>
      <c r="AM71" s="1"/>
      <c r="AN71" s="1"/>
      <c r="AO71" s="1"/>
      <c r="AP71" s="1" t="s">
        <v>22</v>
      </c>
      <c r="AQ71" s="1"/>
      <c r="AR71" s="1"/>
      <c r="AS71" s="1"/>
      <c r="AT71" s="1"/>
      <c r="AU71" s="1"/>
      <c r="AV71" s="1"/>
      <c r="AW71" s="1"/>
    </row>
    <row r="72" spans="1:49" ht="40.9" customHeight="1" x14ac:dyDescent="0.45">
      <c r="A72" t="s">
        <v>14</v>
      </c>
      <c r="B72" s="3">
        <v>1000</v>
      </c>
      <c r="C72" s="3"/>
      <c r="D72" s="3"/>
      <c r="E72" s="3"/>
      <c r="F72" s="3">
        <v>1100</v>
      </c>
      <c r="G72" s="3"/>
      <c r="H72" s="3"/>
      <c r="I72" s="3"/>
      <c r="J72" s="3">
        <v>1000</v>
      </c>
      <c r="K72" s="3"/>
      <c r="L72" s="3"/>
      <c r="M72" s="3"/>
      <c r="N72" s="3">
        <v>1100</v>
      </c>
      <c r="O72" s="3"/>
      <c r="P72" s="3"/>
      <c r="Q72" s="3"/>
      <c r="R72" s="3">
        <v>1000</v>
      </c>
      <c r="S72" s="3"/>
      <c r="T72" s="3"/>
      <c r="U72" s="3"/>
      <c r="V72" s="3">
        <v>1100</v>
      </c>
      <c r="W72" s="3"/>
      <c r="X72" s="3"/>
      <c r="Y72" s="3"/>
      <c r="Z72" s="3">
        <v>1000</v>
      </c>
      <c r="AA72" s="3"/>
      <c r="AB72" s="3"/>
      <c r="AC72" s="3"/>
      <c r="AD72" s="3">
        <v>1100</v>
      </c>
      <c r="AE72" s="3"/>
      <c r="AF72" s="3"/>
      <c r="AG72" s="3"/>
      <c r="AH72" s="3">
        <v>1000</v>
      </c>
      <c r="AI72" s="3"/>
      <c r="AJ72" s="3"/>
      <c r="AK72" s="3"/>
      <c r="AL72" s="3">
        <v>1100</v>
      </c>
      <c r="AM72" s="3"/>
      <c r="AN72" s="3"/>
      <c r="AO72" s="3"/>
      <c r="AP72" s="3">
        <v>1000</v>
      </c>
      <c r="AQ72" s="3"/>
      <c r="AR72" s="3"/>
      <c r="AS72" s="3"/>
      <c r="AT72" s="3">
        <v>1100</v>
      </c>
      <c r="AU72" s="3"/>
      <c r="AV72" s="3"/>
      <c r="AW72" s="3"/>
    </row>
    <row r="73" spans="1:49" ht="42.4" customHeight="1" x14ac:dyDescent="0.45">
      <c r="A73" t="s">
        <v>8</v>
      </c>
      <c r="B73" s="2" t="s">
        <v>9</v>
      </c>
      <c r="C73" s="2" t="s">
        <v>10</v>
      </c>
      <c r="D73" s="2" t="s">
        <v>11</v>
      </c>
      <c r="E73" s="2" t="s">
        <v>15</v>
      </c>
      <c r="F73" s="2" t="s">
        <v>9</v>
      </c>
      <c r="G73" s="2" t="s">
        <v>10</v>
      </c>
      <c r="H73" s="2" t="s">
        <v>11</v>
      </c>
      <c r="I73" s="2" t="s">
        <v>15</v>
      </c>
      <c r="J73" s="2" t="s">
        <v>9</v>
      </c>
      <c r="K73" s="2" t="s">
        <v>10</v>
      </c>
      <c r="L73" s="2" t="s">
        <v>11</v>
      </c>
      <c r="M73" s="2" t="s">
        <v>15</v>
      </c>
      <c r="N73" s="2" t="s">
        <v>9</v>
      </c>
      <c r="O73" s="2" t="s">
        <v>10</v>
      </c>
      <c r="P73" s="2" t="s">
        <v>11</v>
      </c>
      <c r="Q73" s="2" t="s">
        <v>15</v>
      </c>
      <c r="R73" s="2" t="s">
        <v>9</v>
      </c>
      <c r="S73" s="2" t="s">
        <v>10</v>
      </c>
      <c r="T73" s="2" t="s">
        <v>11</v>
      </c>
      <c r="U73" s="2" t="s">
        <v>15</v>
      </c>
      <c r="V73" s="2" t="s">
        <v>9</v>
      </c>
      <c r="W73" s="2" t="s">
        <v>10</v>
      </c>
      <c r="X73" s="2" t="s">
        <v>11</v>
      </c>
      <c r="Y73" s="2" t="s">
        <v>15</v>
      </c>
      <c r="Z73" s="2" t="s">
        <v>9</v>
      </c>
      <c r="AA73" s="2" t="s">
        <v>10</v>
      </c>
      <c r="AB73" s="2" t="s">
        <v>11</v>
      </c>
      <c r="AC73" s="2" t="s">
        <v>15</v>
      </c>
      <c r="AD73" s="2" t="s">
        <v>9</v>
      </c>
      <c r="AE73" s="2" t="s">
        <v>10</v>
      </c>
      <c r="AF73" s="2" t="s">
        <v>11</v>
      </c>
      <c r="AG73" s="2" t="s">
        <v>15</v>
      </c>
      <c r="AH73" s="2" t="s">
        <v>9</v>
      </c>
      <c r="AI73" s="2" t="s">
        <v>10</v>
      </c>
      <c r="AJ73" s="2" t="s">
        <v>11</v>
      </c>
      <c r="AK73" s="2" t="s">
        <v>15</v>
      </c>
      <c r="AL73" s="2" t="s">
        <v>9</v>
      </c>
      <c r="AM73" s="2" t="s">
        <v>10</v>
      </c>
      <c r="AN73" s="2" t="s">
        <v>11</v>
      </c>
      <c r="AO73" s="2" t="s">
        <v>15</v>
      </c>
      <c r="AP73" s="2" t="s">
        <v>9</v>
      </c>
      <c r="AQ73" s="2" t="s">
        <v>10</v>
      </c>
      <c r="AR73" s="2" t="s">
        <v>11</v>
      </c>
      <c r="AS73" s="2" t="s">
        <v>15</v>
      </c>
      <c r="AT73" s="2" t="s">
        <v>9</v>
      </c>
      <c r="AU73" s="2" t="s">
        <v>10</v>
      </c>
      <c r="AV73" s="2" t="s">
        <v>11</v>
      </c>
      <c r="AW73" s="2" t="s">
        <v>15</v>
      </c>
    </row>
    <row r="74" spans="1:49" x14ac:dyDescent="0.45">
      <c r="A74" t="s">
        <v>12</v>
      </c>
      <c r="B74">
        <v>5</v>
      </c>
      <c r="C74">
        <v>5</v>
      </c>
      <c r="D74">
        <v>5</v>
      </c>
      <c r="E74">
        <v>5</v>
      </c>
      <c r="F74">
        <v>5</v>
      </c>
      <c r="G74">
        <v>5</v>
      </c>
      <c r="H74">
        <v>5</v>
      </c>
      <c r="I74">
        <v>5</v>
      </c>
      <c r="J74">
        <v>5</v>
      </c>
      <c r="K74">
        <v>5</v>
      </c>
      <c r="L74">
        <v>5</v>
      </c>
      <c r="M74">
        <v>5</v>
      </c>
      <c r="N74">
        <v>5</v>
      </c>
      <c r="O74">
        <v>5</v>
      </c>
      <c r="P74">
        <v>5</v>
      </c>
      <c r="Q74">
        <v>5</v>
      </c>
      <c r="R74">
        <v>5</v>
      </c>
      <c r="S74">
        <v>5</v>
      </c>
      <c r="T74">
        <v>5</v>
      </c>
      <c r="U74">
        <v>5</v>
      </c>
      <c r="V74">
        <v>5</v>
      </c>
      <c r="W74">
        <v>5</v>
      </c>
      <c r="X74">
        <v>5</v>
      </c>
      <c r="Y74">
        <v>5</v>
      </c>
      <c r="Z74">
        <v>5</v>
      </c>
      <c r="AA74">
        <v>5</v>
      </c>
      <c r="AB74">
        <v>5</v>
      </c>
      <c r="AC74">
        <v>5</v>
      </c>
      <c r="AD74">
        <v>5</v>
      </c>
      <c r="AE74">
        <v>5</v>
      </c>
      <c r="AF74">
        <v>5</v>
      </c>
      <c r="AG74">
        <v>5</v>
      </c>
      <c r="AH74">
        <v>5</v>
      </c>
      <c r="AI74">
        <v>5</v>
      </c>
      <c r="AJ74">
        <v>5</v>
      </c>
      <c r="AK74">
        <v>5</v>
      </c>
      <c r="AL74">
        <v>5</v>
      </c>
      <c r="AM74">
        <v>5</v>
      </c>
      <c r="AN74">
        <v>5</v>
      </c>
      <c r="AO74">
        <v>5</v>
      </c>
      <c r="AP74">
        <v>5</v>
      </c>
      <c r="AQ74">
        <v>5</v>
      </c>
      <c r="AR74">
        <v>5</v>
      </c>
      <c r="AS74">
        <v>5</v>
      </c>
      <c r="AT74">
        <v>5</v>
      </c>
      <c r="AU74">
        <v>5</v>
      </c>
      <c r="AV74">
        <v>5</v>
      </c>
      <c r="AW74">
        <v>5</v>
      </c>
    </row>
    <row r="75" spans="1:49" x14ac:dyDescent="0.45">
      <c r="A75" t="s">
        <v>16</v>
      </c>
      <c r="B75">
        <f>SUM(B74:CS74)</f>
        <v>240</v>
      </c>
      <c r="C75">
        <f>B75/30</f>
        <v>8</v>
      </c>
    </row>
    <row r="76" spans="1:49" x14ac:dyDescent="0.45">
      <c r="A76" t="s">
        <v>18</v>
      </c>
      <c r="B76">
        <f>(B75*6)/60</f>
        <v>24</v>
      </c>
    </row>
    <row r="77" spans="1:49" x14ac:dyDescent="0.45">
      <c r="A77" t="s">
        <v>23</v>
      </c>
      <c r="B77">
        <f>SUM(B74,C74,F74,G74,J74,K74,R74,S74,N74,O74,V74,W74,Z74,AA74,AD74,AE74,AH74,AI74,AL74,AM74,AP74,AQ74,AT74,AU74)</f>
        <v>120</v>
      </c>
    </row>
    <row r="78" spans="1:49" x14ac:dyDescent="0.45">
      <c r="A78" t="s">
        <v>24</v>
      </c>
      <c r="B78">
        <f>40</f>
        <v>40</v>
      </c>
    </row>
    <row r="79" spans="1:49" x14ac:dyDescent="0.45">
      <c r="A79" t="s">
        <v>25</v>
      </c>
      <c r="B79">
        <f>60</f>
        <v>60</v>
      </c>
    </row>
    <row r="80" spans="1:49" x14ac:dyDescent="0.45">
      <c r="A80" t="s">
        <v>26</v>
      </c>
      <c r="B80">
        <f>SUM(B74,C74,F74,G74)</f>
        <v>20</v>
      </c>
    </row>
    <row r="83" spans="1:49" ht="25.5" x14ac:dyDescent="0.75">
      <c r="A83" s="4" t="s">
        <v>21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45">
      <c r="A84" t="s">
        <v>0</v>
      </c>
      <c r="B84" s="1" t="s">
        <v>1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 t="s">
        <v>2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45">
      <c r="A85" t="s">
        <v>3</v>
      </c>
      <c r="B85" s="1">
        <v>0.5</v>
      </c>
      <c r="C85" s="1"/>
      <c r="D85" s="1"/>
      <c r="E85" s="1"/>
      <c r="F85" s="1"/>
      <c r="G85" s="1"/>
      <c r="H85" s="1"/>
      <c r="I85" s="1"/>
      <c r="J85" s="1">
        <v>1</v>
      </c>
      <c r="K85" s="1"/>
      <c r="L85" s="1"/>
      <c r="M85" s="1"/>
      <c r="N85" s="1"/>
      <c r="O85" s="1"/>
      <c r="P85" s="1"/>
      <c r="Q85" s="1"/>
      <c r="R85" s="1">
        <v>1.5</v>
      </c>
      <c r="S85" s="1"/>
      <c r="T85" s="1"/>
      <c r="U85" s="1"/>
      <c r="V85" s="1"/>
      <c r="W85" s="1"/>
      <c r="X85" s="1"/>
      <c r="Y85" s="1"/>
      <c r="Z85" s="1">
        <v>0.5</v>
      </c>
      <c r="AA85" s="1"/>
      <c r="AB85" s="1"/>
      <c r="AC85" s="1"/>
      <c r="AD85" s="1"/>
      <c r="AE85" s="1"/>
      <c r="AF85" s="1"/>
      <c r="AG85" s="1"/>
      <c r="AH85" s="1">
        <v>1</v>
      </c>
      <c r="AI85" s="1"/>
      <c r="AJ85" s="1"/>
      <c r="AK85" s="1"/>
      <c r="AL85" s="1"/>
      <c r="AM85" s="1"/>
      <c r="AN85" s="1"/>
      <c r="AO85" s="1"/>
      <c r="AP85" s="1">
        <v>1.5</v>
      </c>
      <c r="AQ85" s="1"/>
      <c r="AR85" s="1"/>
      <c r="AS85" s="1"/>
      <c r="AT85" s="1"/>
      <c r="AU85" s="1"/>
      <c r="AV85" s="1"/>
      <c r="AW85" s="1"/>
    </row>
    <row r="86" spans="1:49" x14ac:dyDescent="0.45">
      <c r="A86" t="s">
        <v>4</v>
      </c>
      <c r="B86" s="1" t="s">
        <v>22</v>
      </c>
      <c r="C86" s="1"/>
      <c r="D86" s="1"/>
      <c r="E86" s="1"/>
      <c r="F86" s="1"/>
      <c r="G86" s="1"/>
      <c r="H86" s="1"/>
      <c r="I86" s="1"/>
      <c r="J86" s="1" t="s">
        <v>22</v>
      </c>
      <c r="K86" s="1"/>
      <c r="L86" s="1"/>
      <c r="M86" s="1"/>
      <c r="N86" s="1"/>
      <c r="O86" s="1"/>
      <c r="P86" s="1"/>
      <c r="Q86" s="1"/>
      <c r="R86" s="1" t="s">
        <v>22</v>
      </c>
      <c r="S86" s="1"/>
      <c r="T86" s="1"/>
      <c r="U86" s="1"/>
      <c r="V86" s="1"/>
      <c r="W86" s="1"/>
      <c r="X86" s="1"/>
      <c r="Y86" s="1"/>
      <c r="Z86" s="1" t="s">
        <v>22</v>
      </c>
      <c r="AA86" s="1"/>
      <c r="AB86" s="1"/>
      <c r="AC86" s="1"/>
      <c r="AD86" s="1"/>
      <c r="AE86" s="1"/>
      <c r="AF86" s="1"/>
      <c r="AG86" s="1"/>
      <c r="AH86" s="1" t="s">
        <v>22</v>
      </c>
      <c r="AI86" s="1"/>
      <c r="AJ86" s="1"/>
      <c r="AK86" s="1"/>
      <c r="AL86" s="1"/>
      <c r="AM86" s="1"/>
      <c r="AN86" s="1"/>
      <c r="AO86" s="1"/>
      <c r="AP86" s="1" t="s">
        <v>22</v>
      </c>
      <c r="AQ86" s="1"/>
      <c r="AR86" s="1"/>
      <c r="AS86" s="1"/>
      <c r="AT86" s="1"/>
      <c r="AU86" s="1"/>
      <c r="AV86" s="1"/>
      <c r="AW86" s="1"/>
    </row>
    <row r="87" spans="1:49" x14ac:dyDescent="0.45">
      <c r="A87" t="s">
        <v>5</v>
      </c>
      <c r="B87" s="1" t="s">
        <v>22</v>
      </c>
      <c r="C87" s="1"/>
      <c r="D87" s="1"/>
      <c r="E87" s="1"/>
      <c r="F87" s="1"/>
      <c r="G87" s="1"/>
      <c r="H87" s="1"/>
      <c r="I87" s="1"/>
      <c r="J87" s="1" t="s">
        <v>22</v>
      </c>
      <c r="K87" s="1"/>
      <c r="L87" s="1"/>
      <c r="M87" s="1"/>
      <c r="N87" s="1"/>
      <c r="O87" s="1"/>
      <c r="P87" s="1"/>
      <c r="Q87" s="1"/>
      <c r="R87" s="1" t="s">
        <v>22</v>
      </c>
      <c r="S87" s="1"/>
      <c r="T87" s="1"/>
      <c r="U87" s="1"/>
      <c r="V87" s="1"/>
      <c r="W87" s="1"/>
      <c r="X87" s="1"/>
      <c r="Y87" s="1"/>
      <c r="Z87" s="1" t="s">
        <v>22</v>
      </c>
      <c r="AA87" s="1"/>
      <c r="AB87" s="1"/>
      <c r="AC87" s="1"/>
      <c r="AD87" s="1"/>
      <c r="AE87" s="1"/>
      <c r="AF87" s="1"/>
      <c r="AG87" s="1"/>
      <c r="AH87" s="1" t="s">
        <v>22</v>
      </c>
      <c r="AI87" s="1"/>
      <c r="AJ87" s="1"/>
      <c r="AK87" s="1"/>
      <c r="AL87" s="1"/>
      <c r="AM87" s="1"/>
      <c r="AN87" s="1"/>
      <c r="AO87" s="1"/>
      <c r="AP87" s="1" t="s">
        <v>22</v>
      </c>
      <c r="AQ87" s="1"/>
      <c r="AR87" s="1"/>
      <c r="AS87" s="1"/>
      <c r="AT87" s="1"/>
      <c r="AU87" s="1"/>
      <c r="AV87" s="1"/>
      <c r="AW87" s="1"/>
    </row>
    <row r="88" spans="1:49" ht="37.9" customHeight="1" x14ac:dyDescent="0.45">
      <c r="A88" t="s">
        <v>14</v>
      </c>
      <c r="B88" s="3">
        <v>1000</v>
      </c>
      <c r="C88" s="3"/>
      <c r="D88" s="3"/>
      <c r="E88" s="3"/>
      <c r="F88" s="3">
        <v>1100</v>
      </c>
      <c r="G88" s="3"/>
      <c r="H88" s="3"/>
      <c r="I88" s="3"/>
      <c r="J88" s="3">
        <v>1000</v>
      </c>
      <c r="K88" s="3"/>
      <c r="L88" s="3"/>
      <c r="M88" s="3"/>
      <c r="N88" s="3">
        <v>1100</v>
      </c>
      <c r="O88" s="3"/>
      <c r="P88" s="3"/>
      <c r="Q88" s="3"/>
      <c r="R88" s="3">
        <v>1000</v>
      </c>
      <c r="S88" s="3"/>
      <c r="T88" s="3"/>
      <c r="U88" s="3"/>
      <c r="V88" s="3">
        <v>1100</v>
      </c>
      <c r="W88" s="3"/>
      <c r="X88" s="3"/>
      <c r="Y88" s="3"/>
      <c r="Z88" s="3">
        <v>1000</v>
      </c>
      <c r="AA88" s="3"/>
      <c r="AB88" s="3"/>
      <c r="AC88" s="3"/>
      <c r="AD88" s="3">
        <v>1100</v>
      </c>
      <c r="AE88" s="3"/>
      <c r="AF88" s="3"/>
      <c r="AG88" s="3"/>
      <c r="AH88" s="3">
        <v>1000</v>
      </c>
      <c r="AI88" s="3"/>
      <c r="AJ88" s="3"/>
      <c r="AK88" s="3"/>
      <c r="AL88" s="3">
        <v>1100</v>
      </c>
      <c r="AM88" s="3"/>
      <c r="AN88" s="3"/>
      <c r="AO88" s="3"/>
      <c r="AP88" s="3">
        <v>1000</v>
      </c>
      <c r="AQ88" s="3"/>
      <c r="AR88" s="3"/>
      <c r="AS88" s="3"/>
      <c r="AT88" s="3">
        <v>1100</v>
      </c>
      <c r="AU88" s="3"/>
      <c r="AV88" s="3"/>
      <c r="AW88" s="3"/>
    </row>
    <row r="89" spans="1:49" ht="36.4" x14ac:dyDescent="0.45">
      <c r="A89" t="s">
        <v>8</v>
      </c>
      <c r="B89" s="2" t="s">
        <v>9</v>
      </c>
      <c r="C89" s="2" t="s">
        <v>10</v>
      </c>
      <c r="D89" s="2" t="s">
        <v>11</v>
      </c>
      <c r="E89" s="2" t="s">
        <v>15</v>
      </c>
      <c r="F89" s="2" t="s">
        <v>9</v>
      </c>
      <c r="G89" s="2" t="s">
        <v>10</v>
      </c>
      <c r="H89" s="2" t="s">
        <v>11</v>
      </c>
      <c r="I89" s="2" t="s">
        <v>15</v>
      </c>
      <c r="J89" s="2" t="s">
        <v>9</v>
      </c>
      <c r="K89" s="2" t="s">
        <v>10</v>
      </c>
      <c r="L89" s="2" t="s">
        <v>11</v>
      </c>
      <c r="M89" s="2" t="s">
        <v>15</v>
      </c>
      <c r="N89" s="2" t="s">
        <v>9</v>
      </c>
      <c r="O89" s="2" t="s">
        <v>10</v>
      </c>
      <c r="P89" s="2" t="s">
        <v>11</v>
      </c>
      <c r="Q89" s="2" t="s">
        <v>15</v>
      </c>
      <c r="R89" s="2" t="s">
        <v>9</v>
      </c>
      <c r="S89" s="2" t="s">
        <v>10</v>
      </c>
      <c r="T89" s="2" t="s">
        <v>11</v>
      </c>
      <c r="U89" s="2" t="s">
        <v>15</v>
      </c>
      <c r="V89" s="2" t="s">
        <v>9</v>
      </c>
      <c r="W89" s="2" t="s">
        <v>10</v>
      </c>
      <c r="X89" s="2" t="s">
        <v>11</v>
      </c>
      <c r="Y89" s="2" t="s">
        <v>15</v>
      </c>
      <c r="Z89" s="2" t="s">
        <v>9</v>
      </c>
      <c r="AA89" s="2" t="s">
        <v>10</v>
      </c>
      <c r="AB89" s="2" t="s">
        <v>11</v>
      </c>
      <c r="AC89" s="2" t="s">
        <v>15</v>
      </c>
      <c r="AD89" s="2" t="s">
        <v>9</v>
      </c>
      <c r="AE89" s="2" t="s">
        <v>10</v>
      </c>
      <c r="AF89" s="2" t="s">
        <v>11</v>
      </c>
      <c r="AG89" s="2" t="s">
        <v>15</v>
      </c>
      <c r="AH89" s="2" t="s">
        <v>9</v>
      </c>
      <c r="AI89" s="2" t="s">
        <v>10</v>
      </c>
      <c r="AJ89" s="2" t="s">
        <v>11</v>
      </c>
      <c r="AK89" s="2" t="s">
        <v>15</v>
      </c>
      <c r="AL89" s="2" t="s">
        <v>9</v>
      </c>
      <c r="AM89" s="2" t="s">
        <v>10</v>
      </c>
      <c r="AN89" s="2" t="s">
        <v>11</v>
      </c>
      <c r="AO89" s="2" t="s">
        <v>15</v>
      </c>
      <c r="AP89" s="2" t="s">
        <v>9</v>
      </c>
      <c r="AQ89" s="2" t="s">
        <v>10</v>
      </c>
      <c r="AR89" s="2" t="s">
        <v>11</v>
      </c>
      <c r="AS89" s="2" t="s">
        <v>15</v>
      </c>
      <c r="AT89" s="2" t="s">
        <v>9</v>
      </c>
      <c r="AU89" s="2" t="s">
        <v>10</v>
      </c>
      <c r="AV89" s="2" t="s">
        <v>11</v>
      </c>
      <c r="AW89" s="2" t="s">
        <v>15</v>
      </c>
    </row>
    <row r="90" spans="1:49" x14ac:dyDescent="0.45">
      <c r="A90" t="s">
        <v>12</v>
      </c>
      <c r="B90">
        <v>5</v>
      </c>
      <c r="C90">
        <v>5</v>
      </c>
      <c r="D90">
        <v>5</v>
      </c>
      <c r="E90">
        <v>5</v>
      </c>
      <c r="F90">
        <v>5</v>
      </c>
      <c r="G90">
        <v>5</v>
      </c>
      <c r="H90">
        <v>5</v>
      </c>
      <c r="I90">
        <v>5</v>
      </c>
      <c r="J90">
        <v>5</v>
      </c>
      <c r="K90">
        <v>5</v>
      </c>
      <c r="L90">
        <v>5</v>
      </c>
      <c r="M90">
        <v>5</v>
      </c>
      <c r="N90">
        <v>5</v>
      </c>
      <c r="O90">
        <v>5</v>
      </c>
      <c r="P90">
        <v>5</v>
      </c>
      <c r="Q90">
        <v>5</v>
      </c>
      <c r="R90">
        <v>5</v>
      </c>
      <c r="S90">
        <v>5</v>
      </c>
      <c r="T90">
        <v>5</v>
      </c>
      <c r="U90">
        <v>5</v>
      </c>
      <c r="V90">
        <v>5</v>
      </c>
      <c r="W90">
        <v>5</v>
      </c>
      <c r="X90">
        <v>5</v>
      </c>
      <c r="Y90">
        <v>5</v>
      </c>
      <c r="Z90">
        <v>5</v>
      </c>
      <c r="AA90">
        <v>5</v>
      </c>
      <c r="AB90">
        <v>5</v>
      </c>
      <c r="AC90">
        <v>5</v>
      </c>
      <c r="AD90">
        <v>5</v>
      </c>
      <c r="AE90">
        <v>5</v>
      </c>
      <c r="AF90">
        <v>5</v>
      </c>
      <c r="AG90">
        <v>5</v>
      </c>
      <c r="AH90">
        <v>5</v>
      </c>
      <c r="AI90">
        <v>5</v>
      </c>
      <c r="AJ90">
        <v>5</v>
      </c>
      <c r="AK90">
        <v>5</v>
      </c>
      <c r="AL90">
        <v>5</v>
      </c>
      <c r="AM90">
        <v>5</v>
      </c>
      <c r="AN90">
        <v>5</v>
      </c>
      <c r="AO90">
        <v>5</v>
      </c>
      <c r="AP90">
        <v>5</v>
      </c>
      <c r="AQ90">
        <v>5</v>
      </c>
      <c r="AR90">
        <v>5</v>
      </c>
      <c r="AS90">
        <v>5</v>
      </c>
      <c r="AT90">
        <v>5</v>
      </c>
      <c r="AU90">
        <v>5</v>
      </c>
      <c r="AV90">
        <v>5</v>
      </c>
      <c r="AW90">
        <v>5</v>
      </c>
    </row>
    <row r="91" spans="1:49" x14ac:dyDescent="0.45">
      <c r="A91" t="s">
        <v>16</v>
      </c>
      <c r="B91">
        <f>SUM(B90:CS90)</f>
        <v>240</v>
      </c>
      <c r="C91">
        <f>B91/30</f>
        <v>8</v>
      </c>
    </row>
    <row r="92" spans="1:49" x14ac:dyDescent="0.45">
      <c r="A92" t="s">
        <v>18</v>
      </c>
      <c r="B92">
        <f>(B91*6)/60</f>
        <v>24</v>
      </c>
    </row>
    <row r="93" spans="1:49" x14ac:dyDescent="0.45">
      <c r="A93" t="s">
        <v>27</v>
      </c>
      <c r="B93">
        <f>SUM(B90:AW90)</f>
        <v>240</v>
      </c>
    </row>
    <row r="94" spans="1:49" x14ac:dyDescent="0.45">
      <c r="A94" t="s">
        <v>28</v>
      </c>
      <c r="B94">
        <f>SUM(B90:I90,Z90:AG90)</f>
        <v>80</v>
      </c>
    </row>
    <row r="95" spans="1:49" x14ac:dyDescent="0.45">
      <c r="A95" t="s">
        <v>29</v>
      </c>
      <c r="B95">
        <f>SUM(B90:Y90)</f>
        <v>120</v>
      </c>
    </row>
    <row r="96" spans="1:49" x14ac:dyDescent="0.45">
      <c r="A96" t="s">
        <v>30</v>
      </c>
      <c r="B96">
        <f>SUM(B90:I90)</f>
        <v>40</v>
      </c>
    </row>
  </sheetData>
  <mergeCells count="216">
    <mergeCell ref="Z88:AC88"/>
    <mergeCell ref="AD88:AG88"/>
    <mergeCell ref="AH88:AK88"/>
    <mergeCell ref="AL88:AO88"/>
    <mergeCell ref="AP88:AS88"/>
    <mergeCell ref="AT88:AW88"/>
    <mergeCell ref="B88:E88"/>
    <mergeCell ref="F88:I88"/>
    <mergeCell ref="J88:M88"/>
    <mergeCell ref="N88:Q88"/>
    <mergeCell ref="R88:U88"/>
    <mergeCell ref="V88:Y88"/>
    <mergeCell ref="B87:I87"/>
    <mergeCell ref="J87:Q87"/>
    <mergeCell ref="R87:Y87"/>
    <mergeCell ref="Z87:AG87"/>
    <mergeCell ref="AH87:AO87"/>
    <mergeCell ref="AP87:AW87"/>
    <mergeCell ref="AP85:AW85"/>
    <mergeCell ref="B86:I86"/>
    <mergeCell ref="J86:Q86"/>
    <mergeCell ref="R86:Y86"/>
    <mergeCell ref="Z86:AG86"/>
    <mergeCell ref="AH86:AO86"/>
    <mergeCell ref="AP86:AW86"/>
    <mergeCell ref="A67:AW67"/>
    <mergeCell ref="A83:AW83"/>
    <mergeCell ref="B84:Y84"/>
    <mergeCell ref="Z84:AW84"/>
    <mergeCell ref="B85:I85"/>
    <mergeCell ref="J85:Q85"/>
    <mergeCell ref="R85:Y85"/>
    <mergeCell ref="Z85:AG85"/>
    <mergeCell ref="AH85:AO85"/>
    <mergeCell ref="Z71:AG71"/>
    <mergeCell ref="AH71:AO71"/>
    <mergeCell ref="AP71:AW71"/>
    <mergeCell ref="Z72:AC72"/>
    <mergeCell ref="AD72:AG72"/>
    <mergeCell ref="AH72:AK72"/>
    <mergeCell ref="AL72:AO72"/>
    <mergeCell ref="AP72:AS72"/>
    <mergeCell ref="AT72:AW72"/>
    <mergeCell ref="B68:Y68"/>
    <mergeCell ref="Z68:AW68"/>
    <mergeCell ref="Z69:AG69"/>
    <mergeCell ref="AH69:AO69"/>
    <mergeCell ref="AP69:AW69"/>
    <mergeCell ref="Z70:AG70"/>
    <mergeCell ref="AH70:AO70"/>
    <mergeCell ref="AP70:AW70"/>
    <mergeCell ref="J70:Q70"/>
    <mergeCell ref="J71:Q71"/>
    <mergeCell ref="J72:M72"/>
    <mergeCell ref="N72:Q72"/>
    <mergeCell ref="R69:Y69"/>
    <mergeCell ref="R70:Y70"/>
    <mergeCell ref="R71:Y71"/>
    <mergeCell ref="R72:U72"/>
    <mergeCell ref="V72:Y72"/>
    <mergeCell ref="A39:CS39"/>
    <mergeCell ref="B72:E72"/>
    <mergeCell ref="F72:I72"/>
    <mergeCell ref="B71:I71"/>
    <mergeCell ref="B70:I70"/>
    <mergeCell ref="B69:I69"/>
    <mergeCell ref="J69:Q69"/>
    <mergeCell ref="BV44:BY44"/>
    <mergeCell ref="BZ44:CC44"/>
    <mergeCell ref="CD44:CG44"/>
    <mergeCell ref="CH44:CK44"/>
    <mergeCell ref="CL44:CO44"/>
    <mergeCell ref="CP44:CS44"/>
    <mergeCell ref="AX44:BA44"/>
    <mergeCell ref="BB44:BE44"/>
    <mergeCell ref="BF44:BI44"/>
    <mergeCell ref="BJ44:BM44"/>
    <mergeCell ref="BN44:BQ44"/>
    <mergeCell ref="BR44:BU44"/>
    <mergeCell ref="CL42:CS42"/>
    <mergeCell ref="AX43:BE43"/>
    <mergeCell ref="BF43:BM43"/>
    <mergeCell ref="BN43:BU43"/>
    <mergeCell ref="BV43:CC43"/>
    <mergeCell ref="CD43:CK43"/>
    <mergeCell ref="CL43:CS43"/>
    <mergeCell ref="B40:AW40"/>
    <mergeCell ref="AX40:CS40"/>
    <mergeCell ref="AX41:BM41"/>
    <mergeCell ref="BN41:CC41"/>
    <mergeCell ref="CD41:CS41"/>
    <mergeCell ref="AX42:BE42"/>
    <mergeCell ref="BF42:BM42"/>
    <mergeCell ref="BN42:BU42"/>
    <mergeCell ref="BV42:CC42"/>
    <mergeCell ref="CD42:CK42"/>
    <mergeCell ref="AH41:AW41"/>
    <mergeCell ref="AH42:AO42"/>
    <mergeCell ref="AP42:AW42"/>
    <mergeCell ref="AH43:AO43"/>
    <mergeCell ref="AP43:AW43"/>
    <mergeCell ref="AH44:AK44"/>
    <mergeCell ref="AL44:AO44"/>
    <mergeCell ref="AP44:AS44"/>
    <mergeCell ref="AT44:AW44"/>
    <mergeCell ref="R41:AG41"/>
    <mergeCell ref="R42:Y42"/>
    <mergeCell ref="Z42:AG42"/>
    <mergeCell ref="R43:Y43"/>
    <mergeCell ref="Z43:AG43"/>
    <mergeCell ref="R44:U44"/>
    <mergeCell ref="V44:Y44"/>
    <mergeCell ref="Z44:AC44"/>
    <mergeCell ref="AD44:AG44"/>
    <mergeCell ref="A1:CS1"/>
    <mergeCell ref="B43:I43"/>
    <mergeCell ref="B44:E44"/>
    <mergeCell ref="F44:I44"/>
    <mergeCell ref="B42:I42"/>
    <mergeCell ref="J42:Q42"/>
    <mergeCell ref="J43:Q43"/>
    <mergeCell ref="J44:M44"/>
    <mergeCell ref="N44:Q44"/>
    <mergeCell ref="B41:Q41"/>
    <mergeCell ref="BV14:BY14"/>
    <mergeCell ref="BZ14:CC14"/>
    <mergeCell ref="CD14:CG14"/>
    <mergeCell ref="CH14:CK14"/>
    <mergeCell ref="CL14:CO14"/>
    <mergeCell ref="CP14:CS14"/>
    <mergeCell ref="AX14:BA14"/>
    <mergeCell ref="BB14:BE14"/>
    <mergeCell ref="BF14:BI14"/>
    <mergeCell ref="BJ14:BM14"/>
    <mergeCell ref="BN14:BQ14"/>
    <mergeCell ref="BR14:BU14"/>
    <mergeCell ref="Z14:AC14"/>
    <mergeCell ref="AD14:AG14"/>
    <mergeCell ref="AH14:AK14"/>
    <mergeCell ref="AL14:AO14"/>
    <mergeCell ref="AP14:AS14"/>
    <mergeCell ref="AT14:AW14"/>
    <mergeCell ref="B14:E14"/>
    <mergeCell ref="F14:I14"/>
    <mergeCell ref="J14:M14"/>
    <mergeCell ref="N14:Q14"/>
    <mergeCell ref="R14:U14"/>
    <mergeCell ref="V14:Y14"/>
    <mergeCell ref="AX13:BE13"/>
    <mergeCell ref="BF13:BM13"/>
    <mergeCell ref="BN13:BU13"/>
    <mergeCell ref="BV13:CC13"/>
    <mergeCell ref="CD13:CK13"/>
    <mergeCell ref="CL13:CS13"/>
    <mergeCell ref="B13:I13"/>
    <mergeCell ref="J13:Q13"/>
    <mergeCell ref="R13:Y13"/>
    <mergeCell ref="Z13:AG13"/>
    <mergeCell ref="AH13:AO13"/>
    <mergeCell ref="AP13:AW13"/>
    <mergeCell ref="B12:Q12"/>
    <mergeCell ref="R12:AG12"/>
    <mergeCell ref="AH12:AW12"/>
    <mergeCell ref="AX12:BM12"/>
    <mergeCell ref="BN12:CC12"/>
    <mergeCell ref="CD12:CS12"/>
    <mergeCell ref="CP6:CS6"/>
    <mergeCell ref="B2:CS2"/>
    <mergeCell ref="B10:CS10"/>
    <mergeCell ref="B11:AG11"/>
    <mergeCell ref="AH11:BM11"/>
    <mergeCell ref="BN11:CS11"/>
    <mergeCell ref="BR6:BU6"/>
    <mergeCell ref="BV6:BY6"/>
    <mergeCell ref="BZ6:CC6"/>
    <mergeCell ref="CD6:CG6"/>
    <mergeCell ref="CH6:CK6"/>
    <mergeCell ref="CL6:CO6"/>
    <mergeCell ref="BF6:BI6"/>
    <mergeCell ref="BJ6:BM6"/>
    <mergeCell ref="BN3:CS3"/>
    <mergeCell ref="BN4:CC4"/>
    <mergeCell ref="CD4:CS4"/>
    <mergeCell ref="BN5:BU5"/>
    <mergeCell ref="BV5:CC5"/>
    <mergeCell ref="CD5:CK5"/>
    <mergeCell ref="CL5:CS5"/>
    <mergeCell ref="BN6:BQ6"/>
    <mergeCell ref="AH6:AK6"/>
    <mergeCell ref="AL6:AO6"/>
    <mergeCell ref="AP6:AS6"/>
    <mergeCell ref="AT6:AW6"/>
    <mergeCell ref="AX6:BA6"/>
    <mergeCell ref="BB6:BE6"/>
    <mergeCell ref="B3:AG3"/>
    <mergeCell ref="AH3:BM3"/>
    <mergeCell ref="AH4:AW4"/>
    <mergeCell ref="AX4:BM4"/>
    <mergeCell ref="AH5:AO5"/>
    <mergeCell ref="AP5:AW5"/>
    <mergeCell ref="AX5:BE5"/>
    <mergeCell ref="BF5:BM5"/>
    <mergeCell ref="B4:Q4"/>
    <mergeCell ref="R4:AG4"/>
    <mergeCell ref="R5:Y5"/>
    <mergeCell ref="Z5:AG5"/>
    <mergeCell ref="R6:U6"/>
    <mergeCell ref="V6:Y6"/>
    <mergeCell ref="Z6:AC6"/>
    <mergeCell ref="AD6:AG6"/>
    <mergeCell ref="B6:E6"/>
    <mergeCell ref="F6:I6"/>
    <mergeCell ref="B5:I5"/>
    <mergeCell ref="J5:Q5"/>
    <mergeCell ref="J6:M6"/>
    <mergeCell ref="N6:Q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counts 3 durations</vt:lpstr>
    </vt:vector>
  </TitlesOfParts>
  <Company>Max Planck Institute for Empirical Aesthetics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Lepauvre</dc:creator>
  <cp:lastModifiedBy>Alexander Lepauvre</cp:lastModifiedBy>
  <dcterms:created xsi:type="dcterms:W3CDTF">2023-07-03T13:49:06Z</dcterms:created>
  <dcterms:modified xsi:type="dcterms:W3CDTF">2023-07-06T08:16:25Z</dcterms:modified>
</cp:coreProperties>
</file>