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ander.lepauvre\Documents\GitHub\Reconstructed_time_experiment\TrialMatricesMEG\"/>
    </mc:Choice>
  </mc:AlternateContent>
  <bookViews>
    <workbookView xWindow="0" yWindow="0" windowWidth="19200" windowHeight="8108" activeTab="2"/>
  </bookViews>
  <sheets>
    <sheet name="Trial counts 3 durations" sheetId="2" r:id="rId1"/>
    <sheet name="Sheet3" sheetId="3" r:id="rId2"/>
    <sheet name="Sheet4" sheetId="4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5" i="2" l="1"/>
  <c r="B105" i="2"/>
  <c r="B106" i="2" s="1"/>
  <c r="B54" i="2"/>
  <c r="B55" i="2" s="1"/>
  <c r="B53" i="2"/>
  <c r="B52" i="2"/>
  <c r="B63" i="2" s="1"/>
  <c r="B64" i="2" s="1"/>
  <c r="B17" i="2"/>
  <c r="B37" i="2" s="1"/>
  <c r="B38" i="2" s="1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B77" i="4"/>
  <c r="B44" i="4"/>
  <c r="B45" i="4" s="1"/>
  <c r="B9" i="4"/>
  <c r="B21" i="4" s="1"/>
  <c r="B22" i="4" s="1"/>
  <c r="B25" i="4" s="1"/>
  <c r="D5" i="3"/>
  <c r="F4" i="3"/>
  <c r="D4" i="3"/>
  <c r="F3" i="3"/>
  <c r="D3" i="3"/>
  <c r="F2" i="3"/>
  <c r="D2" i="3"/>
  <c r="B78" i="4" l="1"/>
  <c r="B80" i="4" s="1"/>
  <c r="B83" i="4"/>
  <c r="B82" i="4"/>
  <c r="B81" i="4"/>
  <c r="B88" i="4"/>
  <c r="B97" i="4"/>
  <c r="B98" i="4" s="1"/>
  <c r="B46" i="4"/>
  <c r="B79" i="4"/>
  <c r="B108" i="2"/>
  <c r="B109" i="2" s="1"/>
  <c r="B107" i="2"/>
  <c r="B86" i="2"/>
  <c r="B87" i="2"/>
  <c r="B88" i="2" s="1"/>
  <c r="B96" i="2"/>
  <c r="B97" i="2" s="1"/>
  <c r="B67" i="2"/>
  <c r="B66" i="2"/>
  <c r="B70" i="2" s="1"/>
  <c r="B71" i="2" s="1"/>
  <c r="B65" i="2"/>
  <c r="B57" i="2"/>
  <c r="B58" i="2"/>
  <c r="B56" i="2"/>
  <c r="B60" i="2" s="1"/>
  <c r="B72" i="2"/>
  <c r="B73" i="2" s="1"/>
  <c r="B40" i="2"/>
  <c r="B41" i="2" s="1"/>
  <c r="B39" i="2"/>
  <c r="B19" i="2"/>
  <c r="B20" i="2" s="1"/>
  <c r="B28" i="2"/>
  <c r="B29" i="2" s="1"/>
  <c r="B18" i="2"/>
  <c r="B55" i="4"/>
  <c r="B56" i="4" s="1"/>
  <c r="B64" i="4"/>
  <c r="B65" i="4" s="1"/>
  <c r="B10" i="4"/>
  <c r="B11" i="4" s="1"/>
  <c r="B30" i="4"/>
  <c r="B31" i="4" s="1"/>
  <c r="B12" i="4"/>
  <c r="B13" i="4" s="1"/>
  <c r="B23" i="4"/>
  <c r="B24" i="4"/>
  <c r="B28" i="4" s="1"/>
  <c r="B29" i="4" s="1"/>
  <c r="B50" i="4" l="1"/>
  <c r="B89" i="4"/>
  <c r="B92" i="4" s="1"/>
  <c r="B91" i="4"/>
  <c r="B94" i="4" s="1"/>
  <c r="B95" i="4" s="1"/>
  <c r="B90" i="4"/>
  <c r="B93" i="4" s="1"/>
  <c r="B86" i="4"/>
  <c r="B85" i="4"/>
  <c r="B84" i="4"/>
  <c r="B100" i="2"/>
  <c r="B99" i="2"/>
  <c r="B103" i="2" s="1"/>
  <c r="B104" i="2" s="1"/>
  <c r="B98" i="2"/>
  <c r="B89" i="2"/>
  <c r="B93" i="2" s="1"/>
  <c r="B91" i="2"/>
  <c r="B90" i="2"/>
  <c r="B75" i="2"/>
  <c r="B76" i="2" s="1"/>
  <c r="B74" i="2"/>
  <c r="B59" i="2"/>
  <c r="B62" i="2" s="1"/>
  <c r="B61" i="2"/>
  <c r="B68" i="2"/>
  <c r="B69" i="2"/>
  <c r="B32" i="2"/>
  <c r="B31" i="2"/>
  <c r="B35" i="2" s="1"/>
  <c r="B36" i="2" s="1"/>
  <c r="B30" i="2"/>
  <c r="B23" i="2"/>
  <c r="B22" i="2"/>
  <c r="B21" i="2"/>
  <c r="B25" i="2" s="1"/>
  <c r="B32" i="4"/>
  <c r="B33" i="4"/>
  <c r="B34" i="4" s="1"/>
  <c r="B67" i="4"/>
  <c r="B68" i="4" s="1"/>
  <c r="B66" i="4"/>
  <c r="B59" i="4"/>
  <c r="B58" i="4"/>
  <c r="B62" i="4" s="1"/>
  <c r="B63" i="4" s="1"/>
  <c r="B57" i="4"/>
  <c r="B26" i="4"/>
  <c r="B27" i="4"/>
  <c r="B15" i="4"/>
  <c r="B14" i="4"/>
  <c r="B18" i="4" s="1"/>
  <c r="B16" i="4"/>
  <c r="B48" i="4" l="1"/>
  <c r="B52" i="4" s="1"/>
  <c r="B49" i="4"/>
  <c r="B51" i="4" s="1"/>
  <c r="B54" i="4" s="1"/>
  <c r="B92" i="2"/>
  <c r="B95" i="2" s="1"/>
  <c r="B94" i="2"/>
  <c r="B102" i="2"/>
  <c r="B101" i="2"/>
  <c r="B24" i="2"/>
  <c r="B27" i="2" s="1"/>
  <c r="B26" i="2"/>
  <c r="B34" i="2"/>
  <c r="B33" i="2"/>
  <c r="B60" i="4"/>
  <c r="B61" i="4"/>
  <c r="B17" i="4"/>
  <c r="B20" i="4" s="1"/>
  <c r="B19" i="4"/>
  <c r="B53" i="4" l="1"/>
</calcChain>
</file>

<file path=xl/sharedStrings.xml><?xml version="1.0" encoding="utf-8"?>
<sst xmlns="http://schemas.openxmlformats.org/spreadsheetml/2006/main" count="887" uniqueCount="81">
  <si>
    <t>Task relevance</t>
  </si>
  <si>
    <t>Task relevant</t>
  </si>
  <si>
    <t>Task irrelevant</t>
  </si>
  <si>
    <t>Durations</t>
  </si>
  <si>
    <t>SOA</t>
  </si>
  <si>
    <t>Lock</t>
  </si>
  <si>
    <t>Onset</t>
  </si>
  <si>
    <t>Offset</t>
  </si>
  <si>
    <t>Category</t>
  </si>
  <si>
    <t>Face</t>
  </si>
  <si>
    <t>Object</t>
  </si>
  <si>
    <t>Letter</t>
  </si>
  <si>
    <t>Falses</t>
  </si>
  <si>
    <t>N</t>
  </si>
  <si>
    <t>Visual first</t>
  </si>
  <si>
    <t>Pitch</t>
  </si>
  <si>
    <t>Symbol</t>
  </si>
  <si>
    <t>N trials total</t>
  </si>
  <si>
    <t>Auditory first</t>
  </si>
  <si>
    <t>Run time</t>
  </si>
  <si>
    <t>Sessions time (2)</t>
  </si>
  <si>
    <t>XXX</t>
  </si>
  <si>
    <t>F vs O</t>
  </si>
  <si>
    <t>TI vs TR</t>
  </si>
  <si>
    <t>Visual only F vs. O decoding</t>
  </si>
  <si>
    <t>Train set</t>
  </si>
  <si>
    <t>Test set</t>
  </si>
  <si>
    <t>VO F vs. O (all)</t>
  </si>
  <si>
    <t>Comment</t>
  </si>
  <si>
    <t>5 fold cross validation</t>
  </si>
  <si>
    <t>Visual only F vs. O decoding / task</t>
  </si>
  <si>
    <t>VO F vs. O (TI|TR)</t>
  </si>
  <si>
    <t>Planned analysis</t>
  </si>
  <si>
    <t>Audio only H vs. L decoding</t>
  </si>
  <si>
    <t>AO H vs. L</t>
  </si>
  <si>
    <t>Sanity checks</t>
  </si>
  <si>
    <t>Decoding type</t>
  </si>
  <si>
    <t>Within task temporal generalization</t>
  </si>
  <si>
    <t>VO to T1 visual F vs. O decoding</t>
  </si>
  <si>
    <t>Cross task temporal generalization</t>
  </si>
  <si>
    <t>VF F vs. O (onset)</t>
  </si>
  <si>
    <t>VO to T1 visual F vs. O decoding / task</t>
  </si>
  <si>
    <t>VF F vs. O (onset/TI|TR)</t>
  </si>
  <si>
    <t>Within session</t>
  </si>
  <si>
    <t>H vs L</t>
  </si>
  <si>
    <t>Tassk irelevant</t>
  </si>
  <si>
    <t>(F vs O)/lock</t>
  </si>
  <si>
    <t>(F vs O)/lock/task</t>
  </si>
  <si>
    <t>(F vs O)/lock/duration</t>
  </si>
  <si>
    <t>(F vs O)/lock/soa</t>
  </si>
  <si>
    <t>(F vs O)/lock/task/duration</t>
  </si>
  <si>
    <t>(F vs O)/lock/task/soa</t>
  </si>
  <si>
    <t>(F vs O)/lock/duration/soa</t>
  </si>
  <si>
    <t>(F vs O)/lock/task/duration/soa</t>
  </si>
  <si>
    <t>(TI vs TR)/lock</t>
  </si>
  <si>
    <t>(TI vs TR)/lock/duration</t>
  </si>
  <si>
    <t>(TI vs TR)/lock/soa</t>
  </si>
  <si>
    <t>(TI vs TR)/lock/category</t>
  </si>
  <si>
    <t>(TI vs TR)/lock/duration/soa</t>
  </si>
  <si>
    <t>(TI vs TR)/lock/duration/category</t>
  </si>
  <si>
    <t>(TI vs TR)/lock/soa/category</t>
  </si>
  <si>
    <t>(TI vs TR)/lock/soa/category/duration</t>
  </si>
  <si>
    <t>(H vs L)/lock</t>
  </si>
  <si>
    <t>(H vs L)/lock/duration</t>
  </si>
  <si>
    <t>(H vs L)/lock/soa</t>
  </si>
  <si>
    <t>(H vs L)/lock/duration/soa</t>
  </si>
  <si>
    <t>Visual|Auditory only</t>
  </si>
  <si>
    <t>F vs O/soa</t>
  </si>
  <si>
    <t>F vs O/duration</t>
  </si>
  <si>
    <t>F vs O/task</t>
  </si>
  <si>
    <t>F vs O/soa/duration</t>
  </si>
  <si>
    <t>F vs O/soa/task</t>
  </si>
  <si>
    <t>F vs O/duration/task</t>
  </si>
  <si>
    <t>TI vs TR/soa</t>
  </si>
  <si>
    <t>TI vs TR/duration</t>
  </si>
  <si>
    <t>TI vs TR/category</t>
  </si>
  <si>
    <t>TI vs TR/soa/duration</t>
  </si>
  <si>
    <t>TI vs TR/duration/category</t>
  </si>
  <si>
    <t>TI vs TR/category/duration</t>
  </si>
  <si>
    <t>TI vs TR/duration/category/soa</t>
  </si>
  <si>
    <t>H vs L/soa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</si>
</sst>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textRotation="90"/>
    </xf>
    <xf numFmtId="0" fontId="0" fillId="0" borderId="4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0" fontId="0" fillId="0" borderId="6" xfId="0" applyFill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09"/>
  <sheetViews>
    <sheetView topLeftCell="A40" zoomScale="55" zoomScaleNormal="55" workbookViewId="0">
      <selection activeCell="Z36" sqref="Z36"/>
    </sheetView>
  </sheetViews>
  <sheetFormatPr defaultRowHeight="14.25" x14ac:dyDescent="0.45"/>
  <cols>
    <col min="1" max="1" width="48.9296875" bestFit="1" customWidth="1"/>
    <col min="2" max="2" width="4.33203125" customWidth="1"/>
    <col min="3" max="22" width="4.33203125" bestFit="1" customWidth="1"/>
    <col min="23" max="23" width="4.33203125" customWidth="1"/>
    <col min="24" max="97" width="4.33203125" bestFit="1" customWidth="1"/>
  </cols>
  <sheetData>
    <row r="1" spans="1:97" ht="25.5" x14ac:dyDescent="0.75">
      <c r="A1" s="11" t="s">
        <v>14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</row>
    <row r="2" spans="1:97" x14ac:dyDescent="0.45">
      <c r="A2" t="s">
        <v>0</v>
      </c>
      <c r="B2" s="12" t="s">
        <v>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</row>
    <row r="3" spans="1:97" x14ac:dyDescent="0.45">
      <c r="A3" t="s">
        <v>3</v>
      </c>
      <c r="B3" s="12">
        <v>0.5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>
        <v>1</v>
      </c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>
        <v>1.5</v>
      </c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</row>
    <row r="4" spans="1:97" x14ac:dyDescent="0.45">
      <c r="A4" t="s">
        <v>4</v>
      </c>
      <c r="B4" s="12">
        <v>0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>
        <v>0.4</v>
      </c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>
        <v>0</v>
      </c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>
        <v>0.4</v>
      </c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>
        <v>0</v>
      </c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>
        <v>0.4</v>
      </c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</row>
    <row r="5" spans="1:97" ht="41.65" customHeight="1" x14ac:dyDescent="0.45">
      <c r="A5" t="s">
        <v>5</v>
      </c>
      <c r="B5" s="13" t="s">
        <v>6</v>
      </c>
      <c r="C5" s="13"/>
      <c r="D5" s="13"/>
      <c r="E5" s="13"/>
      <c r="F5" s="13"/>
      <c r="G5" s="13"/>
      <c r="H5" s="13"/>
      <c r="I5" s="13"/>
      <c r="J5" s="13" t="s">
        <v>7</v>
      </c>
      <c r="K5" s="13"/>
      <c r="L5" s="13"/>
      <c r="M5" s="13"/>
      <c r="N5" s="13"/>
      <c r="O5" s="13"/>
      <c r="P5" s="13"/>
      <c r="Q5" s="13"/>
      <c r="R5" s="13" t="s">
        <v>6</v>
      </c>
      <c r="S5" s="13"/>
      <c r="T5" s="13"/>
      <c r="U5" s="13"/>
      <c r="V5" s="13"/>
      <c r="W5" s="13"/>
      <c r="X5" s="13"/>
      <c r="Y5" s="13"/>
      <c r="Z5" s="13" t="s">
        <v>7</v>
      </c>
      <c r="AA5" s="13"/>
      <c r="AB5" s="13"/>
      <c r="AC5" s="13"/>
      <c r="AD5" s="13"/>
      <c r="AE5" s="13"/>
      <c r="AF5" s="13"/>
      <c r="AG5" s="13"/>
      <c r="AH5" s="13" t="s">
        <v>6</v>
      </c>
      <c r="AI5" s="13"/>
      <c r="AJ5" s="13"/>
      <c r="AK5" s="13"/>
      <c r="AL5" s="13"/>
      <c r="AM5" s="13"/>
      <c r="AN5" s="13"/>
      <c r="AO5" s="13"/>
      <c r="AP5" s="13" t="s">
        <v>7</v>
      </c>
      <c r="AQ5" s="13"/>
      <c r="AR5" s="13"/>
      <c r="AS5" s="13"/>
      <c r="AT5" s="13"/>
      <c r="AU5" s="13"/>
      <c r="AV5" s="13"/>
      <c r="AW5" s="13"/>
      <c r="AX5" s="13" t="s">
        <v>6</v>
      </c>
      <c r="AY5" s="13"/>
      <c r="AZ5" s="13"/>
      <c r="BA5" s="13"/>
      <c r="BB5" s="13"/>
      <c r="BC5" s="13"/>
      <c r="BD5" s="13"/>
      <c r="BE5" s="13"/>
      <c r="BF5" s="13" t="s">
        <v>7</v>
      </c>
      <c r="BG5" s="13"/>
      <c r="BH5" s="13"/>
      <c r="BI5" s="13"/>
      <c r="BJ5" s="13"/>
      <c r="BK5" s="13"/>
      <c r="BL5" s="13"/>
      <c r="BM5" s="13"/>
      <c r="BN5" s="13" t="s">
        <v>6</v>
      </c>
      <c r="BO5" s="13"/>
      <c r="BP5" s="13"/>
      <c r="BQ5" s="13"/>
      <c r="BR5" s="13"/>
      <c r="BS5" s="13"/>
      <c r="BT5" s="13"/>
      <c r="BU5" s="13"/>
      <c r="BV5" s="13" t="s">
        <v>7</v>
      </c>
      <c r="BW5" s="13"/>
      <c r="BX5" s="13"/>
      <c r="BY5" s="13"/>
      <c r="BZ5" s="13"/>
      <c r="CA5" s="13"/>
      <c r="CB5" s="13"/>
      <c r="CC5" s="13"/>
      <c r="CD5" s="13" t="s">
        <v>6</v>
      </c>
      <c r="CE5" s="13"/>
      <c r="CF5" s="13"/>
      <c r="CG5" s="13"/>
      <c r="CH5" s="13"/>
      <c r="CI5" s="13"/>
      <c r="CJ5" s="13"/>
      <c r="CK5" s="13"/>
      <c r="CL5" s="13" t="s">
        <v>7</v>
      </c>
      <c r="CM5" s="13"/>
      <c r="CN5" s="13"/>
      <c r="CO5" s="13"/>
      <c r="CP5" s="13"/>
      <c r="CQ5" s="13"/>
      <c r="CR5" s="13"/>
      <c r="CS5" s="13"/>
    </row>
    <row r="6" spans="1:97" ht="36.4" customHeight="1" x14ac:dyDescent="0.45">
      <c r="A6" t="s">
        <v>15</v>
      </c>
      <c r="B6" s="13">
        <v>1000</v>
      </c>
      <c r="C6" s="13"/>
      <c r="D6" s="13"/>
      <c r="E6" s="13"/>
      <c r="F6" s="13">
        <v>1100</v>
      </c>
      <c r="G6" s="13"/>
      <c r="H6" s="13"/>
      <c r="I6" s="13"/>
      <c r="J6" s="13">
        <v>1000</v>
      </c>
      <c r="K6" s="13"/>
      <c r="L6" s="13"/>
      <c r="M6" s="13"/>
      <c r="N6" s="13">
        <v>1100</v>
      </c>
      <c r="O6" s="13"/>
      <c r="P6" s="13"/>
      <c r="Q6" s="13"/>
      <c r="R6" s="13">
        <v>1000</v>
      </c>
      <c r="S6" s="13"/>
      <c r="T6" s="13"/>
      <c r="U6" s="13"/>
      <c r="V6" s="13">
        <v>1100</v>
      </c>
      <c r="W6" s="13"/>
      <c r="X6" s="13"/>
      <c r="Y6" s="13"/>
      <c r="Z6" s="13">
        <v>1000</v>
      </c>
      <c r="AA6" s="13"/>
      <c r="AB6" s="13"/>
      <c r="AC6" s="13"/>
      <c r="AD6" s="13">
        <v>1100</v>
      </c>
      <c r="AE6" s="13"/>
      <c r="AF6" s="13"/>
      <c r="AG6" s="13"/>
      <c r="AH6" s="13">
        <v>1000</v>
      </c>
      <c r="AI6" s="13"/>
      <c r="AJ6" s="13"/>
      <c r="AK6" s="13"/>
      <c r="AL6" s="13">
        <v>1100</v>
      </c>
      <c r="AM6" s="13"/>
      <c r="AN6" s="13"/>
      <c r="AO6" s="13"/>
      <c r="AP6" s="13">
        <v>1000</v>
      </c>
      <c r="AQ6" s="13"/>
      <c r="AR6" s="13"/>
      <c r="AS6" s="13"/>
      <c r="AT6" s="13">
        <v>1100</v>
      </c>
      <c r="AU6" s="13"/>
      <c r="AV6" s="13"/>
      <c r="AW6" s="13"/>
      <c r="AX6" s="13">
        <v>1000</v>
      </c>
      <c r="AY6" s="13"/>
      <c r="AZ6" s="13"/>
      <c r="BA6" s="13"/>
      <c r="BB6" s="13">
        <v>1100</v>
      </c>
      <c r="BC6" s="13"/>
      <c r="BD6" s="13"/>
      <c r="BE6" s="13"/>
      <c r="BF6" s="13">
        <v>1000</v>
      </c>
      <c r="BG6" s="13"/>
      <c r="BH6" s="13"/>
      <c r="BI6" s="13"/>
      <c r="BJ6" s="13">
        <v>1100</v>
      </c>
      <c r="BK6" s="13"/>
      <c r="BL6" s="13"/>
      <c r="BM6" s="13"/>
      <c r="BN6" s="13">
        <v>1000</v>
      </c>
      <c r="BO6" s="13"/>
      <c r="BP6" s="13"/>
      <c r="BQ6" s="13"/>
      <c r="BR6" s="13">
        <v>1100</v>
      </c>
      <c r="BS6" s="13"/>
      <c r="BT6" s="13"/>
      <c r="BU6" s="13"/>
      <c r="BV6" s="13">
        <v>1000</v>
      </c>
      <c r="BW6" s="13"/>
      <c r="BX6" s="13"/>
      <c r="BY6" s="13"/>
      <c r="BZ6" s="13">
        <v>1100</v>
      </c>
      <c r="CA6" s="13"/>
      <c r="CB6" s="13"/>
      <c r="CC6" s="13"/>
      <c r="CD6" s="13">
        <v>1000</v>
      </c>
      <c r="CE6" s="13"/>
      <c r="CF6" s="13"/>
      <c r="CG6" s="13"/>
      <c r="CH6" s="13">
        <v>1100</v>
      </c>
      <c r="CI6" s="13"/>
      <c r="CJ6" s="13"/>
      <c r="CK6" s="13"/>
      <c r="CL6" s="13">
        <v>1000</v>
      </c>
      <c r="CM6" s="13"/>
      <c r="CN6" s="13"/>
      <c r="CO6" s="13"/>
      <c r="CP6" s="13">
        <v>1100</v>
      </c>
      <c r="CQ6" s="13"/>
      <c r="CR6" s="13"/>
      <c r="CS6" s="13"/>
    </row>
    <row r="7" spans="1:97" ht="42.4" customHeight="1" x14ac:dyDescent="0.45">
      <c r="A7" t="s">
        <v>8</v>
      </c>
      <c r="B7" s="1" t="s">
        <v>9</v>
      </c>
      <c r="C7" s="1" t="s">
        <v>10</v>
      </c>
      <c r="D7" s="1" t="s">
        <v>11</v>
      </c>
      <c r="E7" s="1" t="s">
        <v>16</v>
      </c>
      <c r="F7" s="1" t="s">
        <v>9</v>
      </c>
      <c r="G7" s="1" t="s">
        <v>10</v>
      </c>
      <c r="H7" s="1" t="s">
        <v>11</v>
      </c>
      <c r="I7" s="1" t="s">
        <v>16</v>
      </c>
      <c r="J7" s="1" t="s">
        <v>9</v>
      </c>
      <c r="K7" s="1" t="s">
        <v>10</v>
      </c>
      <c r="L7" s="1" t="s">
        <v>11</v>
      </c>
      <c r="M7" s="1" t="s">
        <v>16</v>
      </c>
      <c r="N7" s="1" t="s">
        <v>9</v>
      </c>
      <c r="O7" s="1" t="s">
        <v>10</v>
      </c>
      <c r="P7" s="1" t="s">
        <v>11</v>
      </c>
      <c r="Q7" s="1" t="s">
        <v>16</v>
      </c>
      <c r="R7" s="1" t="s">
        <v>9</v>
      </c>
      <c r="S7" s="1" t="s">
        <v>10</v>
      </c>
      <c r="T7" s="1" t="s">
        <v>11</v>
      </c>
      <c r="U7" s="1" t="s">
        <v>16</v>
      </c>
      <c r="V7" s="1" t="s">
        <v>9</v>
      </c>
      <c r="W7" s="1" t="s">
        <v>10</v>
      </c>
      <c r="X7" s="1" t="s">
        <v>11</v>
      </c>
      <c r="Y7" s="1" t="s">
        <v>16</v>
      </c>
      <c r="Z7" s="1" t="s">
        <v>9</v>
      </c>
      <c r="AA7" s="1" t="s">
        <v>10</v>
      </c>
      <c r="AB7" s="1" t="s">
        <v>11</v>
      </c>
      <c r="AC7" s="1" t="s">
        <v>16</v>
      </c>
      <c r="AD7" s="1" t="s">
        <v>9</v>
      </c>
      <c r="AE7" s="1" t="s">
        <v>10</v>
      </c>
      <c r="AF7" s="1" t="s">
        <v>11</v>
      </c>
      <c r="AG7" s="1" t="s">
        <v>16</v>
      </c>
      <c r="AH7" s="1" t="s">
        <v>9</v>
      </c>
      <c r="AI7" s="1" t="s">
        <v>10</v>
      </c>
      <c r="AJ7" s="1" t="s">
        <v>11</v>
      </c>
      <c r="AK7" s="1" t="s">
        <v>16</v>
      </c>
      <c r="AL7" s="1" t="s">
        <v>9</v>
      </c>
      <c r="AM7" s="1" t="s">
        <v>10</v>
      </c>
      <c r="AN7" s="1" t="s">
        <v>11</v>
      </c>
      <c r="AO7" s="1" t="s">
        <v>16</v>
      </c>
      <c r="AP7" s="1" t="s">
        <v>9</v>
      </c>
      <c r="AQ7" s="1" t="s">
        <v>10</v>
      </c>
      <c r="AR7" s="1" t="s">
        <v>11</v>
      </c>
      <c r="AS7" s="1" t="s">
        <v>16</v>
      </c>
      <c r="AT7" s="1" t="s">
        <v>9</v>
      </c>
      <c r="AU7" s="1" t="s">
        <v>10</v>
      </c>
      <c r="AV7" s="1" t="s">
        <v>11</v>
      </c>
      <c r="AW7" s="1" t="s">
        <v>16</v>
      </c>
      <c r="AX7" s="1" t="s">
        <v>9</v>
      </c>
      <c r="AY7" s="1" t="s">
        <v>10</v>
      </c>
      <c r="AZ7" s="1" t="s">
        <v>11</v>
      </c>
      <c r="BA7" s="1" t="s">
        <v>16</v>
      </c>
      <c r="BB7" s="1" t="s">
        <v>9</v>
      </c>
      <c r="BC7" s="1" t="s">
        <v>10</v>
      </c>
      <c r="BD7" s="1" t="s">
        <v>11</v>
      </c>
      <c r="BE7" s="1" t="s">
        <v>16</v>
      </c>
      <c r="BF7" s="1" t="s">
        <v>9</v>
      </c>
      <c r="BG7" s="1" t="s">
        <v>10</v>
      </c>
      <c r="BH7" s="1" t="s">
        <v>11</v>
      </c>
      <c r="BI7" s="1" t="s">
        <v>16</v>
      </c>
      <c r="BJ7" s="1" t="s">
        <v>9</v>
      </c>
      <c r="BK7" s="1" t="s">
        <v>10</v>
      </c>
      <c r="BL7" s="1" t="s">
        <v>11</v>
      </c>
      <c r="BM7" s="1" t="s">
        <v>16</v>
      </c>
      <c r="BN7" s="1" t="s">
        <v>9</v>
      </c>
      <c r="BO7" s="1" t="s">
        <v>10</v>
      </c>
      <c r="BP7" s="1" t="s">
        <v>11</v>
      </c>
      <c r="BQ7" s="1" t="s">
        <v>16</v>
      </c>
      <c r="BR7" s="1" t="s">
        <v>9</v>
      </c>
      <c r="BS7" s="1" t="s">
        <v>10</v>
      </c>
      <c r="BT7" s="1" t="s">
        <v>11</v>
      </c>
      <c r="BU7" s="1" t="s">
        <v>16</v>
      </c>
      <c r="BV7" s="1" t="s">
        <v>9</v>
      </c>
      <c r="BW7" s="1" t="s">
        <v>10</v>
      </c>
      <c r="BX7" s="1" t="s">
        <v>11</v>
      </c>
      <c r="BY7" s="1" t="s">
        <v>16</v>
      </c>
      <c r="BZ7" s="1" t="s">
        <v>9</v>
      </c>
      <c r="CA7" s="1" t="s">
        <v>10</v>
      </c>
      <c r="CB7" s="1" t="s">
        <v>11</v>
      </c>
      <c r="CC7" s="1" t="s">
        <v>16</v>
      </c>
      <c r="CD7" s="1" t="s">
        <v>9</v>
      </c>
      <c r="CE7" s="1" t="s">
        <v>10</v>
      </c>
      <c r="CF7" s="1" t="s">
        <v>11</v>
      </c>
      <c r="CG7" s="1" t="s">
        <v>16</v>
      </c>
      <c r="CH7" s="1" t="s">
        <v>9</v>
      </c>
      <c r="CI7" s="1" t="s">
        <v>10</v>
      </c>
      <c r="CJ7" s="1" t="s">
        <v>11</v>
      </c>
      <c r="CK7" s="1" t="s">
        <v>16</v>
      </c>
      <c r="CL7" s="1" t="s">
        <v>9</v>
      </c>
      <c r="CM7" s="1" t="s">
        <v>10</v>
      </c>
      <c r="CN7" s="1" t="s">
        <v>11</v>
      </c>
      <c r="CO7" s="1" t="s">
        <v>16</v>
      </c>
      <c r="CP7" s="1" t="s">
        <v>9</v>
      </c>
      <c r="CQ7" s="1" t="s">
        <v>10</v>
      </c>
      <c r="CR7" s="1" t="s">
        <v>11</v>
      </c>
      <c r="CS7" s="1" t="s">
        <v>16</v>
      </c>
    </row>
    <row r="8" spans="1:97" x14ac:dyDescent="0.45"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>
        <v>5</v>
      </c>
      <c r="Q8">
        <v>5</v>
      </c>
      <c r="R8">
        <v>5</v>
      </c>
      <c r="S8">
        <v>5</v>
      </c>
      <c r="T8">
        <v>5</v>
      </c>
      <c r="U8">
        <v>5</v>
      </c>
      <c r="V8">
        <v>5</v>
      </c>
      <c r="W8">
        <v>5</v>
      </c>
      <c r="X8">
        <v>5</v>
      </c>
      <c r="Y8">
        <v>5</v>
      </c>
      <c r="Z8">
        <v>5</v>
      </c>
      <c r="AA8">
        <v>5</v>
      </c>
      <c r="AB8">
        <v>5</v>
      </c>
      <c r="AC8">
        <v>5</v>
      </c>
      <c r="AD8">
        <v>5</v>
      </c>
      <c r="AE8">
        <v>5</v>
      </c>
      <c r="AF8">
        <v>5</v>
      </c>
      <c r="AG8">
        <v>5</v>
      </c>
      <c r="AH8">
        <v>5</v>
      </c>
      <c r="AI8">
        <v>5</v>
      </c>
      <c r="AJ8">
        <v>5</v>
      </c>
      <c r="AK8">
        <v>5</v>
      </c>
      <c r="AL8">
        <v>5</v>
      </c>
      <c r="AM8">
        <v>5</v>
      </c>
      <c r="AN8">
        <v>5</v>
      </c>
      <c r="AO8">
        <v>5</v>
      </c>
      <c r="AP8">
        <v>5</v>
      </c>
      <c r="AQ8">
        <v>5</v>
      </c>
      <c r="AR8">
        <v>5</v>
      </c>
      <c r="AS8">
        <v>5</v>
      </c>
      <c r="AT8">
        <v>5</v>
      </c>
      <c r="AU8">
        <v>5</v>
      </c>
      <c r="AV8">
        <v>5</v>
      </c>
      <c r="AW8">
        <v>5</v>
      </c>
      <c r="AX8">
        <v>5</v>
      </c>
      <c r="AY8">
        <v>5</v>
      </c>
      <c r="AZ8">
        <v>5</v>
      </c>
      <c r="BA8">
        <v>5</v>
      </c>
      <c r="BB8">
        <v>5</v>
      </c>
      <c r="BC8">
        <v>5</v>
      </c>
      <c r="BD8">
        <v>5</v>
      </c>
      <c r="BE8">
        <v>5</v>
      </c>
      <c r="BF8">
        <v>5</v>
      </c>
      <c r="BG8">
        <v>5</v>
      </c>
      <c r="BH8">
        <v>5</v>
      </c>
      <c r="BI8">
        <v>5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5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5</v>
      </c>
      <c r="CK8">
        <v>5</v>
      </c>
      <c r="CL8">
        <v>5</v>
      </c>
      <c r="CM8">
        <v>5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</row>
    <row r="10" spans="1:97" x14ac:dyDescent="0.45">
      <c r="A10" t="s">
        <v>0</v>
      </c>
      <c r="B10" s="12" t="s">
        <v>2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</row>
    <row r="11" spans="1:97" x14ac:dyDescent="0.45">
      <c r="A11" t="s">
        <v>3</v>
      </c>
      <c r="B11" s="12">
        <v>0.5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>
        <v>1</v>
      </c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>
        <v>1.5</v>
      </c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</row>
    <row r="12" spans="1:97" x14ac:dyDescent="0.45">
      <c r="A12" t="s">
        <v>4</v>
      </c>
      <c r="B12" s="12">
        <v>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>
        <v>0.4</v>
      </c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>
        <v>0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>
        <v>0.4</v>
      </c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>
        <v>0</v>
      </c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>
        <v>0.4</v>
      </c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</row>
    <row r="13" spans="1:97" ht="35.75" customHeight="1" x14ac:dyDescent="0.45">
      <c r="A13" t="s">
        <v>5</v>
      </c>
      <c r="B13" s="13" t="s">
        <v>6</v>
      </c>
      <c r="C13" s="13"/>
      <c r="D13" s="13"/>
      <c r="E13" s="13"/>
      <c r="F13" s="13"/>
      <c r="G13" s="13"/>
      <c r="H13" s="13"/>
      <c r="I13" s="13"/>
      <c r="J13" s="13" t="s">
        <v>7</v>
      </c>
      <c r="K13" s="13"/>
      <c r="L13" s="13"/>
      <c r="M13" s="13"/>
      <c r="N13" s="13"/>
      <c r="O13" s="13"/>
      <c r="P13" s="13"/>
      <c r="Q13" s="13"/>
      <c r="R13" s="13" t="s">
        <v>6</v>
      </c>
      <c r="S13" s="13"/>
      <c r="T13" s="13"/>
      <c r="U13" s="13"/>
      <c r="V13" s="13"/>
      <c r="W13" s="13"/>
      <c r="X13" s="13"/>
      <c r="Y13" s="13"/>
      <c r="Z13" s="13" t="s">
        <v>7</v>
      </c>
      <c r="AA13" s="13"/>
      <c r="AB13" s="13"/>
      <c r="AC13" s="13"/>
      <c r="AD13" s="13"/>
      <c r="AE13" s="13"/>
      <c r="AF13" s="13"/>
      <c r="AG13" s="13"/>
      <c r="AH13" s="13" t="s">
        <v>6</v>
      </c>
      <c r="AI13" s="13"/>
      <c r="AJ13" s="13"/>
      <c r="AK13" s="13"/>
      <c r="AL13" s="13"/>
      <c r="AM13" s="13"/>
      <c r="AN13" s="13"/>
      <c r="AO13" s="13"/>
      <c r="AP13" s="13" t="s">
        <v>7</v>
      </c>
      <c r="AQ13" s="13"/>
      <c r="AR13" s="13"/>
      <c r="AS13" s="13"/>
      <c r="AT13" s="13"/>
      <c r="AU13" s="13"/>
      <c r="AV13" s="13"/>
      <c r="AW13" s="13"/>
      <c r="AX13" s="13" t="s">
        <v>6</v>
      </c>
      <c r="AY13" s="13"/>
      <c r="AZ13" s="13"/>
      <c r="BA13" s="13"/>
      <c r="BB13" s="13"/>
      <c r="BC13" s="13"/>
      <c r="BD13" s="13"/>
      <c r="BE13" s="13"/>
      <c r="BF13" s="13" t="s">
        <v>7</v>
      </c>
      <c r="BG13" s="13"/>
      <c r="BH13" s="13"/>
      <c r="BI13" s="13"/>
      <c r="BJ13" s="13"/>
      <c r="BK13" s="13"/>
      <c r="BL13" s="13"/>
      <c r="BM13" s="13"/>
      <c r="BN13" s="13" t="s">
        <v>6</v>
      </c>
      <c r="BO13" s="13"/>
      <c r="BP13" s="13"/>
      <c r="BQ13" s="13"/>
      <c r="BR13" s="13"/>
      <c r="BS13" s="13"/>
      <c r="BT13" s="13"/>
      <c r="BU13" s="13"/>
      <c r="BV13" s="13" t="s">
        <v>7</v>
      </c>
      <c r="BW13" s="13"/>
      <c r="BX13" s="13"/>
      <c r="BY13" s="13"/>
      <c r="BZ13" s="13"/>
      <c r="CA13" s="13"/>
      <c r="CB13" s="13"/>
      <c r="CC13" s="13"/>
      <c r="CD13" s="13" t="s">
        <v>6</v>
      </c>
      <c r="CE13" s="13"/>
      <c r="CF13" s="13"/>
      <c r="CG13" s="13"/>
      <c r="CH13" s="13"/>
      <c r="CI13" s="13"/>
      <c r="CJ13" s="13"/>
      <c r="CK13" s="13"/>
      <c r="CL13" s="13" t="s">
        <v>7</v>
      </c>
      <c r="CM13" s="13"/>
      <c r="CN13" s="13"/>
      <c r="CO13" s="13"/>
      <c r="CP13" s="13"/>
      <c r="CQ13" s="13"/>
      <c r="CR13" s="13"/>
      <c r="CS13" s="13"/>
    </row>
    <row r="14" spans="1:97" ht="30.75" customHeight="1" x14ac:dyDescent="0.45">
      <c r="A14" t="s">
        <v>15</v>
      </c>
      <c r="B14" s="13">
        <v>1000</v>
      </c>
      <c r="C14" s="13"/>
      <c r="D14" s="13"/>
      <c r="E14" s="13"/>
      <c r="F14" s="13">
        <v>1100</v>
      </c>
      <c r="G14" s="13"/>
      <c r="H14" s="13"/>
      <c r="I14" s="13"/>
      <c r="J14" s="13">
        <v>1000</v>
      </c>
      <c r="K14" s="13"/>
      <c r="L14" s="13"/>
      <c r="M14" s="13"/>
      <c r="N14" s="13">
        <v>1100</v>
      </c>
      <c r="O14" s="13"/>
      <c r="P14" s="13"/>
      <c r="Q14" s="13"/>
      <c r="R14" s="13">
        <v>1000</v>
      </c>
      <c r="S14" s="13"/>
      <c r="T14" s="13"/>
      <c r="U14" s="13"/>
      <c r="V14" s="13">
        <v>1100</v>
      </c>
      <c r="W14" s="13"/>
      <c r="X14" s="13"/>
      <c r="Y14" s="13"/>
      <c r="Z14" s="13">
        <v>1000</v>
      </c>
      <c r="AA14" s="13"/>
      <c r="AB14" s="13"/>
      <c r="AC14" s="13"/>
      <c r="AD14" s="13">
        <v>1100</v>
      </c>
      <c r="AE14" s="13"/>
      <c r="AF14" s="13"/>
      <c r="AG14" s="13"/>
      <c r="AH14" s="13">
        <v>1000</v>
      </c>
      <c r="AI14" s="13"/>
      <c r="AJ14" s="13"/>
      <c r="AK14" s="13"/>
      <c r="AL14" s="13">
        <v>1100</v>
      </c>
      <c r="AM14" s="13"/>
      <c r="AN14" s="13"/>
      <c r="AO14" s="13"/>
      <c r="AP14" s="13">
        <v>1000</v>
      </c>
      <c r="AQ14" s="13"/>
      <c r="AR14" s="13"/>
      <c r="AS14" s="13"/>
      <c r="AT14" s="13">
        <v>1100</v>
      </c>
      <c r="AU14" s="13"/>
      <c r="AV14" s="13"/>
      <c r="AW14" s="13"/>
      <c r="AX14" s="13">
        <v>1000</v>
      </c>
      <c r="AY14" s="13"/>
      <c r="AZ14" s="13"/>
      <c r="BA14" s="13"/>
      <c r="BB14" s="13">
        <v>1100</v>
      </c>
      <c r="BC14" s="13"/>
      <c r="BD14" s="13"/>
      <c r="BE14" s="13"/>
      <c r="BF14" s="13">
        <v>1000</v>
      </c>
      <c r="BG14" s="13"/>
      <c r="BH14" s="13"/>
      <c r="BI14" s="13"/>
      <c r="BJ14" s="13">
        <v>1100</v>
      </c>
      <c r="BK14" s="13"/>
      <c r="BL14" s="13"/>
      <c r="BM14" s="13"/>
      <c r="BN14" s="13">
        <v>1000</v>
      </c>
      <c r="BO14" s="13"/>
      <c r="BP14" s="13"/>
      <c r="BQ14" s="13"/>
      <c r="BR14" s="13">
        <v>1100</v>
      </c>
      <c r="BS14" s="13"/>
      <c r="BT14" s="13"/>
      <c r="BU14" s="13"/>
      <c r="BV14" s="13">
        <v>1000</v>
      </c>
      <c r="BW14" s="13"/>
      <c r="BX14" s="13"/>
      <c r="BY14" s="13"/>
      <c r="BZ14" s="13">
        <v>1100</v>
      </c>
      <c r="CA14" s="13"/>
      <c r="CB14" s="13"/>
      <c r="CC14" s="13"/>
      <c r="CD14" s="13">
        <v>1000</v>
      </c>
      <c r="CE14" s="13"/>
      <c r="CF14" s="13"/>
      <c r="CG14" s="13"/>
      <c r="CH14" s="13">
        <v>1100</v>
      </c>
      <c r="CI14" s="13"/>
      <c r="CJ14" s="13"/>
      <c r="CK14" s="13"/>
      <c r="CL14" s="13">
        <v>1000</v>
      </c>
      <c r="CM14" s="13"/>
      <c r="CN14" s="13"/>
      <c r="CO14" s="13"/>
      <c r="CP14" s="13">
        <v>1100</v>
      </c>
      <c r="CQ14" s="13"/>
      <c r="CR14" s="13"/>
      <c r="CS14" s="13"/>
    </row>
    <row r="15" spans="1:97" ht="38.65" customHeight="1" x14ac:dyDescent="0.45">
      <c r="A15" t="s">
        <v>8</v>
      </c>
      <c r="B15" s="1" t="s">
        <v>9</v>
      </c>
      <c r="C15" s="1" t="s">
        <v>10</v>
      </c>
      <c r="D15" s="1" t="s">
        <v>11</v>
      </c>
      <c r="E15" s="1" t="s">
        <v>16</v>
      </c>
      <c r="F15" s="1" t="s">
        <v>9</v>
      </c>
      <c r="G15" s="1" t="s">
        <v>10</v>
      </c>
      <c r="H15" s="1" t="s">
        <v>11</v>
      </c>
      <c r="I15" s="1" t="s">
        <v>16</v>
      </c>
      <c r="J15" s="1" t="s">
        <v>9</v>
      </c>
      <c r="K15" s="1" t="s">
        <v>10</v>
      </c>
      <c r="L15" s="1" t="s">
        <v>11</v>
      </c>
      <c r="M15" s="1" t="s">
        <v>16</v>
      </c>
      <c r="N15" s="1" t="s">
        <v>9</v>
      </c>
      <c r="O15" s="1" t="s">
        <v>10</v>
      </c>
      <c r="P15" s="1" t="s">
        <v>11</v>
      </c>
      <c r="Q15" s="1" t="s">
        <v>16</v>
      </c>
      <c r="R15" s="1" t="s">
        <v>9</v>
      </c>
      <c r="S15" s="1" t="s">
        <v>10</v>
      </c>
      <c r="T15" s="1" t="s">
        <v>11</v>
      </c>
      <c r="U15" s="1" t="s">
        <v>16</v>
      </c>
      <c r="V15" s="1" t="s">
        <v>9</v>
      </c>
      <c r="W15" s="1" t="s">
        <v>10</v>
      </c>
      <c r="X15" s="1" t="s">
        <v>11</v>
      </c>
      <c r="Y15" s="1" t="s">
        <v>16</v>
      </c>
      <c r="Z15" s="1" t="s">
        <v>9</v>
      </c>
      <c r="AA15" s="1" t="s">
        <v>10</v>
      </c>
      <c r="AB15" s="1" t="s">
        <v>11</v>
      </c>
      <c r="AC15" s="1" t="s">
        <v>16</v>
      </c>
      <c r="AD15" s="1" t="s">
        <v>9</v>
      </c>
      <c r="AE15" s="1" t="s">
        <v>10</v>
      </c>
      <c r="AF15" s="1" t="s">
        <v>11</v>
      </c>
      <c r="AG15" s="1" t="s">
        <v>16</v>
      </c>
      <c r="AH15" s="1" t="s">
        <v>9</v>
      </c>
      <c r="AI15" s="1" t="s">
        <v>10</v>
      </c>
      <c r="AJ15" s="1" t="s">
        <v>11</v>
      </c>
      <c r="AK15" s="1" t="s">
        <v>16</v>
      </c>
      <c r="AL15" s="1" t="s">
        <v>9</v>
      </c>
      <c r="AM15" s="1" t="s">
        <v>10</v>
      </c>
      <c r="AN15" s="1" t="s">
        <v>11</v>
      </c>
      <c r="AO15" s="1" t="s">
        <v>16</v>
      </c>
      <c r="AP15" s="1" t="s">
        <v>9</v>
      </c>
      <c r="AQ15" s="1" t="s">
        <v>10</v>
      </c>
      <c r="AR15" s="1" t="s">
        <v>11</v>
      </c>
      <c r="AS15" s="1" t="s">
        <v>16</v>
      </c>
      <c r="AT15" s="1" t="s">
        <v>9</v>
      </c>
      <c r="AU15" s="1" t="s">
        <v>10</v>
      </c>
      <c r="AV15" s="1" t="s">
        <v>11</v>
      </c>
      <c r="AW15" s="1" t="s">
        <v>16</v>
      </c>
      <c r="AX15" s="1" t="s">
        <v>9</v>
      </c>
      <c r="AY15" s="1" t="s">
        <v>10</v>
      </c>
      <c r="AZ15" s="1" t="s">
        <v>11</v>
      </c>
      <c r="BA15" s="1" t="s">
        <v>16</v>
      </c>
      <c r="BB15" s="1" t="s">
        <v>9</v>
      </c>
      <c r="BC15" s="1" t="s">
        <v>10</v>
      </c>
      <c r="BD15" s="1" t="s">
        <v>11</v>
      </c>
      <c r="BE15" s="1" t="s">
        <v>16</v>
      </c>
      <c r="BF15" s="1" t="s">
        <v>9</v>
      </c>
      <c r="BG15" s="1" t="s">
        <v>10</v>
      </c>
      <c r="BH15" s="1" t="s">
        <v>11</v>
      </c>
      <c r="BI15" s="1" t="s">
        <v>16</v>
      </c>
      <c r="BJ15" s="1" t="s">
        <v>9</v>
      </c>
      <c r="BK15" s="1" t="s">
        <v>10</v>
      </c>
      <c r="BL15" s="1" t="s">
        <v>11</v>
      </c>
      <c r="BM15" s="1" t="s">
        <v>16</v>
      </c>
      <c r="BN15" s="1" t="s">
        <v>9</v>
      </c>
      <c r="BO15" s="1" t="s">
        <v>10</v>
      </c>
      <c r="BP15" s="1" t="s">
        <v>11</v>
      </c>
      <c r="BQ15" s="1" t="s">
        <v>16</v>
      </c>
      <c r="BR15" s="1" t="s">
        <v>9</v>
      </c>
      <c r="BS15" s="1" t="s">
        <v>10</v>
      </c>
      <c r="BT15" s="1" t="s">
        <v>11</v>
      </c>
      <c r="BU15" s="1" t="s">
        <v>16</v>
      </c>
      <c r="BV15" s="1" t="s">
        <v>9</v>
      </c>
      <c r="BW15" s="1" t="s">
        <v>10</v>
      </c>
      <c r="BX15" s="1" t="s">
        <v>11</v>
      </c>
      <c r="BY15" s="1" t="s">
        <v>16</v>
      </c>
      <c r="BZ15" s="1" t="s">
        <v>9</v>
      </c>
      <c r="CA15" s="1" t="s">
        <v>10</v>
      </c>
      <c r="CB15" s="1" t="s">
        <v>11</v>
      </c>
      <c r="CC15" s="1" t="s">
        <v>16</v>
      </c>
      <c r="CD15" s="1" t="s">
        <v>9</v>
      </c>
      <c r="CE15" s="1" t="s">
        <v>10</v>
      </c>
      <c r="CF15" s="1" t="s">
        <v>11</v>
      </c>
      <c r="CG15" s="1" t="s">
        <v>16</v>
      </c>
      <c r="CH15" s="1" t="s">
        <v>9</v>
      </c>
      <c r="CI15" s="1" t="s">
        <v>10</v>
      </c>
      <c r="CJ15" s="1" t="s">
        <v>11</v>
      </c>
      <c r="CK15" s="1" t="s">
        <v>16</v>
      </c>
      <c r="CL15" s="1" t="s">
        <v>9</v>
      </c>
      <c r="CM15" s="1" t="s">
        <v>10</v>
      </c>
      <c r="CN15" s="1" t="s">
        <v>11</v>
      </c>
      <c r="CO15" s="1" t="s">
        <v>16</v>
      </c>
      <c r="CP15" s="1" t="s">
        <v>9</v>
      </c>
      <c r="CQ15" s="1" t="s">
        <v>10</v>
      </c>
      <c r="CR15" s="1" t="s">
        <v>11</v>
      </c>
      <c r="CS15" s="1" t="s">
        <v>16</v>
      </c>
    </row>
    <row r="16" spans="1:97" x14ac:dyDescent="0.45"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>
        <v>5</v>
      </c>
      <c r="P16">
        <v>5</v>
      </c>
      <c r="Q16">
        <v>5</v>
      </c>
      <c r="R16">
        <v>5</v>
      </c>
      <c r="S16">
        <v>5</v>
      </c>
      <c r="T16">
        <v>5</v>
      </c>
      <c r="U16">
        <v>5</v>
      </c>
      <c r="V16">
        <v>5</v>
      </c>
      <c r="W16">
        <v>5</v>
      </c>
      <c r="X16">
        <v>5</v>
      </c>
      <c r="Y16">
        <v>5</v>
      </c>
      <c r="Z16">
        <v>5</v>
      </c>
      <c r="AA16">
        <v>5</v>
      </c>
      <c r="AB16">
        <v>5</v>
      </c>
      <c r="AC16">
        <v>5</v>
      </c>
      <c r="AD16">
        <v>5</v>
      </c>
      <c r="AE16">
        <v>5</v>
      </c>
      <c r="AF16">
        <v>5</v>
      </c>
      <c r="AG16">
        <v>5</v>
      </c>
      <c r="AH16">
        <v>5</v>
      </c>
      <c r="AI16">
        <v>5</v>
      </c>
      <c r="AJ16">
        <v>5</v>
      </c>
      <c r="AK16">
        <v>5</v>
      </c>
      <c r="AL16">
        <v>5</v>
      </c>
      <c r="AM16">
        <v>5</v>
      </c>
      <c r="AN16">
        <v>5</v>
      </c>
      <c r="AO16">
        <v>5</v>
      </c>
      <c r="AP16">
        <v>5</v>
      </c>
      <c r="AQ16">
        <v>5</v>
      </c>
      <c r="AR16">
        <v>5</v>
      </c>
      <c r="AS16">
        <v>5</v>
      </c>
      <c r="AT16">
        <v>5</v>
      </c>
      <c r="AU16">
        <v>5</v>
      </c>
      <c r="AV16">
        <v>5</v>
      </c>
      <c r="AW16">
        <v>5</v>
      </c>
      <c r="AX16">
        <v>5</v>
      </c>
      <c r="AY16">
        <v>5</v>
      </c>
      <c r="AZ16">
        <v>5</v>
      </c>
      <c r="BA16">
        <v>5</v>
      </c>
      <c r="BB16">
        <v>5</v>
      </c>
      <c r="BC16">
        <v>5</v>
      </c>
      <c r="BD16">
        <v>5</v>
      </c>
      <c r="BE16">
        <v>5</v>
      </c>
      <c r="BF16">
        <v>5</v>
      </c>
      <c r="BG16">
        <v>5</v>
      </c>
      <c r="BH16">
        <v>5</v>
      </c>
      <c r="BI16">
        <v>5</v>
      </c>
      <c r="BJ16">
        <v>5</v>
      </c>
      <c r="BK16">
        <v>5</v>
      </c>
      <c r="BL16">
        <v>5</v>
      </c>
      <c r="BM16">
        <v>5</v>
      </c>
      <c r="BN16">
        <v>5</v>
      </c>
      <c r="BO16">
        <v>5</v>
      </c>
      <c r="BP16">
        <v>5</v>
      </c>
      <c r="BQ16">
        <v>5</v>
      </c>
      <c r="BR16">
        <v>5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5</v>
      </c>
      <c r="CC16">
        <v>5</v>
      </c>
      <c r="CD16">
        <v>5</v>
      </c>
      <c r="CE16">
        <v>5</v>
      </c>
      <c r="CF16">
        <v>5</v>
      </c>
      <c r="CG16">
        <v>5</v>
      </c>
      <c r="CH16">
        <v>5</v>
      </c>
      <c r="CI16">
        <v>5</v>
      </c>
      <c r="CJ16">
        <v>5</v>
      </c>
      <c r="CK16">
        <v>5</v>
      </c>
      <c r="CL16">
        <v>5</v>
      </c>
      <c r="CM16">
        <v>5</v>
      </c>
      <c r="CN16">
        <v>5</v>
      </c>
      <c r="CO16">
        <v>5</v>
      </c>
      <c r="CP16">
        <v>5</v>
      </c>
      <c r="CQ16">
        <v>5</v>
      </c>
      <c r="CR16">
        <v>5</v>
      </c>
      <c r="CS16">
        <v>5</v>
      </c>
    </row>
    <row r="17" spans="1:2" x14ac:dyDescent="0.45">
      <c r="A17" t="s">
        <v>17</v>
      </c>
      <c r="B17">
        <f>SUM(B16:CS16) + SUM(B8:CS8)</f>
        <v>960</v>
      </c>
    </row>
    <row r="18" spans="1:2" x14ac:dyDescent="0.45">
      <c r="A18" t="s">
        <v>19</v>
      </c>
      <c r="B18">
        <f>(B17*6)/60</f>
        <v>96</v>
      </c>
    </row>
    <row r="19" spans="1:2" x14ac:dyDescent="0.45">
      <c r="A19" t="s">
        <v>22</v>
      </c>
      <c r="B19">
        <f>B17/2</f>
        <v>480</v>
      </c>
    </row>
    <row r="20" spans="1:2" x14ac:dyDescent="0.45">
      <c r="A20" t="s">
        <v>46</v>
      </c>
      <c r="B20">
        <f>B19/2</f>
        <v>240</v>
      </c>
    </row>
    <row r="21" spans="1:2" x14ac:dyDescent="0.45">
      <c r="A21" t="s">
        <v>47</v>
      </c>
      <c r="B21">
        <f>B20/2</f>
        <v>120</v>
      </c>
    </row>
    <row r="22" spans="1:2" x14ac:dyDescent="0.45">
      <c r="A22" t="s">
        <v>48</v>
      </c>
      <c r="B22">
        <f>B20/2</f>
        <v>120</v>
      </c>
    </row>
    <row r="23" spans="1:2" x14ac:dyDescent="0.45">
      <c r="A23" t="s">
        <v>49</v>
      </c>
      <c r="B23">
        <f>B20/2</f>
        <v>120</v>
      </c>
    </row>
    <row r="24" spans="1:2" x14ac:dyDescent="0.45">
      <c r="A24" t="s">
        <v>50</v>
      </c>
      <c r="B24">
        <f>B22/2</f>
        <v>60</v>
      </c>
    </row>
    <row r="25" spans="1:2" x14ac:dyDescent="0.45">
      <c r="A25" t="s">
        <v>51</v>
      </c>
      <c r="B25">
        <f>B21/2</f>
        <v>60</v>
      </c>
    </row>
    <row r="26" spans="1:2" x14ac:dyDescent="0.45">
      <c r="A26" t="s">
        <v>52</v>
      </c>
      <c r="B26">
        <f>B22/2</f>
        <v>60</v>
      </c>
    </row>
    <row r="27" spans="1:2" x14ac:dyDescent="0.45">
      <c r="A27" t="s">
        <v>53</v>
      </c>
      <c r="B27">
        <f>B24/2</f>
        <v>30</v>
      </c>
    </row>
    <row r="28" spans="1:2" x14ac:dyDescent="0.45">
      <c r="A28" t="s">
        <v>23</v>
      </c>
      <c r="B28">
        <f>B17</f>
        <v>960</v>
      </c>
    </row>
    <row r="29" spans="1:2" x14ac:dyDescent="0.45">
      <c r="A29" t="s">
        <v>54</v>
      </c>
      <c r="B29">
        <f>B28/2</f>
        <v>480</v>
      </c>
    </row>
    <row r="30" spans="1:2" x14ac:dyDescent="0.45">
      <c r="A30" t="s">
        <v>55</v>
      </c>
      <c r="B30">
        <f>B29/2</f>
        <v>240</v>
      </c>
    </row>
    <row r="31" spans="1:2" x14ac:dyDescent="0.45">
      <c r="A31" t="s">
        <v>56</v>
      </c>
      <c r="B31">
        <f>B29/2</f>
        <v>240</v>
      </c>
    </row>
    <row r="32" spans="1:2" x14ac:dyDescent="0.45">
      <c r="A32" t="s">
        <v>57</v>
      </c>
      <c r="B32">
        <f>B29/4</f>
        <v>120</v>
      </c>
    </row>
    <row r="33" spans="1:97" x14ac:dyDescent="0.45">
      <c r="A33" t="s">
        <v>58</v>
      </c>
      <c r="B33">
        <f>B30/2</f>
        <v>120</v>
      </c>
    </row>
    <row r="34" spans="1:97" x14ac:dyDescent="0.45">
      <c r="A34" t="s">
        <v>59</v>
      </c>
      <c r="B34">
        <f>B30/4</f>
        <v>60</v>
      </c>
    </row>
    <row r="35" spans="1:97" x14ac:dyDescent="0.45">
      <c r="A35" t="s">
        <v>60</v>
      </c>
      <c r="B35">
        <f>B31/4</f>
        <v>60</v>
      </c>
    </row>
    <row r="36" spans="1:97" x14ac:dyDescent="0.45">
      <c r="A36" t="s">
        <v>61</v>
      </c>
      <c r="B36">
        <f>B35/2</f>
        <v>30</v>
      </c>
    </row>
    <row r="37" spans="1:97" x14ac:dyDescent="0.45">
      <c r="A37" t="s">
        <v>44</v>
      </c>
      <c r="B37">
        <f>B17</f>
        <v>960</v>
      </c>
    </row>
    <row r="38" spans="1:97" x14ac:dyDescent="0.45">
      <c r="A38" t="s">
        <v>62</v>
      </c>
      <c r="B38">
        <f>B37/2</f>
        <v>480</v>
      </c>
    </row>
    <row r="39" spans="1:97" x14ac:dyDescent="0.45">
      <c r="A39" t="s">
        <v>63</v>
      </c>
      <c r="B39">
        <f>B38/2</f>
        <v>240</v>
      </c>
    </row>
    <row r="40" spans="1:97" x14ac:dyDescent="0.45">
      <c r="A40" t="s">
        <v>64</v>
      </c>
      <c r="B40">
        <f>B38/2</f>
        <v>240</v>
      </c>
    </row>
    <row r="41" spans="1:97" x14ac:dyDescent="0.45">
      <c r="A41" t="s">
        <v>65</v>
      </c>
      <c r="B41">
        <f>B40/2</f>
        <v>120</v>
      </c>
    </row>
    <row r="44" spans="1:97" ht="25.5" x14ac:dyDescent="0.75">
      <c r="A44" s="11" t="s">
        <v>18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</row>
    <row r="45" spans="1:97" x14ac:dyDescent="0.45">
      <c r="A45" t="s">
        <v>0</v>
      </c>
      <c r="B45" s="12" t="s">
        <v>1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 t="s">
        <v>2</v>
      </c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</row>
    <row r="46" spans="1:97" x14ac:dyDescent="0.45">
      <c r="A46" t="s">
        <v>3</v>
      </c>
      <c r="B46" s="12">
        <v>0.5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>
        <v>1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>
        <v>1.5</v>
      </c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>
        <v>0.5</v>
      </c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>
        <v>1</v>
      </c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>
        <v>1.5</v>
      </c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</row>
    <row r="47" spans="1:97" x14ac:dyDescent="0.45">
      <c r="A47" t="s">
        <v>4</v>
      </c>
      <c r="B47" s="12">
        <v>0</v>
      </c>
      <c r="C47" s="12"/>
      <c r="D47" s="12"/>
      <c r="E47" s="12"/>
      <c r="F47" s="12"/>
      <c r="G47" s="12"/>
      <c r="H47" s="12"/>
      <c r="I47" s="12"/>
      <c r="J47" s="12">
        <v>0.4</v>
      </c>
      <c r="K47" s="12"/>
      <c r="L47" s="12"/>
      <c r="M47" s="12"/>
      <c r="N47" s="12"/>
      <c r="O47" s="12"/>
      <c r="P47" s="12"/>
      <c r="Q47" s="12"/>
      <c r="R47" s="12">
        <v>0</v>
      </c>
      <c r="S47" s="12"/>
      <c r="T47" s="12"/>
      <c r="U47" s="12"/>
      <c r="V47" s="12"/>
      <c r="W47" s="12"/>
      <c r="X47" s="12"/>
      <c r="Y47" s="12"/>
      <c r="Z47" s="12">
        <v>0.4</v>
      </c>
      <c r="AA47" s="12"/>
      <c r="AB47" s="12"/>
      <c r="AC47" s="12"/>
      <c r="AD47" s="12"/>
      <c r="AE47" s="12"/>
      <c r="AF47" s="12"/>
      <c r="AG47" s="12"/>
      <c r="AH47" s="12">
        <v>0</v>
      </c>
      <c r="AI47" s="12"/>
      <c r="AJ47" s="12"/>
      <c r="AK47" s="12"/>
      <c r="AL47" s="12"/>
      <c r="AM47" s="12"/>
      <c r="AN47" s="12"/>
      <c r="AO47" s="12"/>
      <c r="AP47" s="12">
        <v>0.4</v>
      </c>
      <c r="AQ47" s="12"/>
      <c r="AR47" s="12"/>
      <c r="AS47" s="12"/>
      <c r="AT47" s="12"/>
      <c r="AU47" s="12"/>
      <c r="AV47" s="12"/>
      <c r="AW47" s="12"/>
      <c r="AX47" s="12">
        <v>0</v>
      </c>
      <c r="AY47" s="12"/>
      <c r="AZ47" s="12"/>
      <c r="BA47" s="12"/>
      <c r="BB47" s="12"/>
      <c r="BC47" s="12"/>
      <c r="BD47" s="12"/>
      <c r="BE47" s="12"/>
      <c r="BF47" s="12">
        <v>0.4</v>
      </c>
      <c r="BG47" s="12"/>
      <c r="BH47" s="12"/>
      <c r="BI47" s="12"/>
      <c r="BJ47" s="12"/>
      <c r="BK47" s="12"/>
      <c r="BL47" s="12"/>
      <c r="BM47" s="12"/>
      <c r="BN47" s="12">
        <v>0</v>
      </c>
      <c r="BO47" s="12"/>
      <c r="BP47" s="12"/>
      <c r="BQ47" s="12"/>
      <c r="BR47" s="12"/>
      <c r="BS47" s="12"/>
      <c r="BT47" s="12"/>
      <c r="BU47" s="12"/>
      <c r="BV47" s="12">
        <v>0.4</v>
      </c>
      <c r="BW47" s="12"/>
      <c r="BX47" s="12"/>
      <c r="BY47" s="12"/>
      <c r="BZ47" s="12"/>
      <c r="CA47" s="12"/>
      <c r="CB47" s="12"/>
      <c r="CC47" s="12"/>
      <c r="CD47" s="12">
        <v>0</v>
      </c>
      <c r="CE47" s="12"/>
      <c r="CF47" s="12"/>
      <c r="CG47" s="12"/>
      <c r="CH47" s="12"/>
      <c r="CI47" s="12"/>
      <c r="CJ47" s="12"/>
      <c r="CK47" s="12"/>
      <c r="CL47" s="12">
        <v>0.4</v>
      </c>
      <c r="CM47" s="12"/>
      <c r="CN47" s="12"/>
      <c r="CO47" s="12"/>
      <c r="CP47" s="12"/>
      <c r="CQ47" s="12"/>
      <c r="CR47" s="12"/>
      <c r="CS47" s="12"/>
    </row>
    <row r="48" spans="1:97" ht="35.25" customHeight="1" x14ac:dyDescent="0.45">
      <c r="A48" t="s">
        <v>5</v>
      </c>
      <c r="B48" s="13" t="s">
        <v>6</v>
      </c>
      <c r="C48" s="13"/>
      <c r="D48" s="13"/>
      <c r="E48" s="13"/>
      <c r="F48" s="13"/>
      <c r="G48" s="13"/>
      <c r="H48" s="13"/>
      <c r="I48" s="13"/>
      <c r="J48" s="13" t="s">
        <v>6</v>
      </c>
      <c r="K48" s="13"/>
      <c r="L48" s="13"/>
      <c r="M48" s="13"/>
      <c r="N48" s="13"/>
      <c r="O48" s="13"/>
      <c r="P48" s="13"/>
      <c r="Q48" s="13"/>
      <c r="R48" s="13" t="s">
        <v>6</v>
      </c>
      <c r="S48" s="13"/>
      <c r="T48" s="13"/>
      <c r="U48" s="13"/>
      <c r="V48" s="13"/>
      <c r="W48" s="13"/>
      <c r="X48" s="13"/>
      <c r="Y48" s="13"/>
      <c r="Z48" s="13" t="s">
        <v>6</v>
      </c>
      <c r="AA48" s="13"/>
      <c r="AB48" s="13"/>
      <c r="AC48" s="13"/>
      <c r="AD48" s="13"/>
      <c r="AE48" s="13"/>
      <c r="AF48" s="13"/>
      <c r="AG48" s="13"/>
      <c r="AH48" s="13" t="s">
        <v>6</v>
      </c>
      <c r="AI48" s="13"/>
      <c r="AJ48" s="13"/>
      <c r="AK48" s="13"/>
      <c r="AL48" s="13"/>
      <c r="AM48" s="13"/>
      <c r="AN48" s="13"/>
      <c r="AO48" s="13"/>
      <c r="AP48" s="13" t="s">
        <v>6</v>
      </c>
      <c r="AQ48" s="13"/>
      <c r="AR48" s="13"/>
      <c r="AS48" s="13"/>
      <c r="AT48" s="13"/>
      <c r="AU48" s="13"/>
      <c r="AV48" s="13"/>
      <c r="AW48" s="13"/>
      <c r="AX48" s="13" t="s">
        <v>6</v>
      </c>
      <c r="AY48" s="13"/>
      <c r="AZ48" s="13"/>
      <c r="BA48" s="13"/>
      <c r="BB48" s="13"/>
      <c r="BC48" s="13"/>
      <c r="BD48" s="13"/>
      <c r="BE48" s="13"/>
      <c r="BF48" s="13" t="s">
        <v>6</v>
      </c>
      <c r="BG48" s="13"/>
      <c r="BH48" s="13"/>
      <c r="BI48" s="13"/>
      <c r="BJ48" s="13"/>
      <c r="BK48" s="13"/>
      <c r="BL48" s="13"/>
      <c r="BM48" s="13"/>
      <c r="BN48" s="13" t="s">
        <v>6</v>
      </c>
      <c r="BO48" s="13"/>
      <c r="BP48" s="13"/>
      <c r="BQ48" s="13"/>
      <c r="BR48" s="13"/>
      <c r="BS48" s="13"/>
      <c r="BT48" s="13"/>
      <c r="BU48" s="13"/>
      <c r="BV48" s="13" t="s">
        <v>6</v>
      </c>
      <c r="BW48" s="13"/>
      <c r="BX48" s="13"/>
      <c r="BY48" s="13"/>
      <c r="BZ48" s="13"/>
      <c r="CA48" s="13"/>
      <c r="CB48" s="13"/>
      <c r="CC48" s="13"/>
      <c r="CD48" s="13" t="s">
        <v>6</v>
      </c>
      <c r="CE48" s="13"/>
      <c r="CF48" s="13"/>
      <c r="CG48" s="13"/>
      <c r="CH48" s="13"/>
      <c r="CI48" s="13"/>
      <c r="CJ48" s="13"/>
      <c r="CK48" s="13"/>
      <c r="CL48" s="13" t="s">
        <v>6</v>
      </c>
      <c r="CM48" s="13"/>
      <c r="CN48" s="13"/>
      <c r="CO48" s="13"/>
      <c r="CP48" s="13"/>
      <c r="CQ48" s="13"/>
      <c r="CR48" s="13"/>
      <c r="CS48" s="13"/>
    </row>
    <row r="49" spans="1:97" ht="29.65" customHeight="1" x14ac:dyDescent="0.45">
      <c r="A49" t="s">
        <v>15</v>
      </c>
      <c r="B49" s="13">
        <v>1000</v>
      </c>
      <c r="C49" s="13"/>
      <c r="D49" s="13"/>
      <c r="E49" s="13"/>
      <c r="F49" s="13">
        <v>1100</v>
      </c>
      <c r="G49" s="13"/>
      <c r="H49" s="13"/>
      <c r="I49" s="13"/>
      <c r="J49" s="13">
        <v>1000</v>
      </c>
      <c r="K49" s="13"/>
      <c r="L49" s="13"/>
      <c r="M49" s="13"/>
      <c r="N49" s="13">
        <v>1100</v>
      </c>
      <c r="O49" s="13"/>
      <c r="P49" s="13"/>
      <c r="Q49" s="13"/>
      <c r="R49" s="13">
        <v>1000</v>
      </c>
      <c r="S49" s="13"/>
      <c r="T49" s="13"/>
      <c r="U49" s="13"/>
      <c r="V49" s="13">
        <v>1100</v>
      </c>
      <c r="W49" s="13"/>
      <c r="X49" s="13"/>
      <c r="Y49" s="13"/>
      <c r="Z49" s="13">
        <v>1000</v>
      </c>
      <c r="AA49" s="13"/>
      <c r="AB49" s="13"/>
      <c r="AC49" s="13"/>
      <c r="AD49" s="13">
        <v>1100</v>
      </c>
      <c r="AE49" s="13"/>
      <c r="AF49" s="13"/>
      <c r="AG49" s="13"/>
      <c r="AH49" s="13">
        <v>1000</v>
      </c>
      <c r="AI49" s="13"/>
      <c r="AJ49" s="13"/>
      <c r="AK49" s="13"/>
      <c r="AL49" s="13">
        <v>1100</v>
      </c>
      <c r="AM49" s="13"/>
      <c r="AN49" s="13"/>
      <c r="AO49" s="13"/>
      <c r="AP49" s="13">
        <v>1000</v>
      </c>
      <c r="AQ49" s="13"/>
      <c r="AR49" s="13"/>
      <c r="AS49" s="13"/>
      <c r="AT49" s="13">
        <v>1100</v>
      </c>
      <c r="AU49" s="13"/>
      <c r="AV49" s="13"/>
      <c r="AW49" s="13"/>
      <c r="AX49" s="13">
        <v>1000</v>
      </c>
      <c r="AY49" s="13"/>
      <c r="AZ49" s="13"/>
      <c r="BA49" s="13"/>
      <c r="BB49" s="13">
        <v>1100</v>
      </c>
      <c r="BC49" s="13"/>
      <c r="BD49" s="13"/>
      <c r="BE49" s="13"/>
      <c r="BF49" s="13">
        <v>1000</v>
      </c>
      <c r="BG49" s="13"/>
      <c r="BH49" s="13"/>
      <c r="BI49" s="13"/>
      <c r="BJ49" s="13">
        <v>1100</v>
      </c>
      <c r="BK49" s="13"/>
      <c r="BL49" s="13"/>
      <c r="BM49" s="13"/>
      <c r="BN49" s="13">
        <v>1000</v>
      </c>
      <c r="BO49" s="13"/>
      <c r="BP49" s="13"/>
      <c r="BQ49" s="13"/>
      <c r="BR49" s="13">
        <v>1100</v>
      </c>
      <c r="BS49" s="13"/>
      <c r="BT49" s="13"/>
      <c r="BU49" s="13"/>
      <c r="BV49" s="13">
        <v>1000</v>
      </c>
      <c r="BW49" s="13"/>
      <c r="BX49" s="13"/>
      <c r="BY49" s="13"/>
      <c r="BZ49" s="13">
        <v>1100</v>
      </c>
      <c r="CA49" s="13"/>
      <c r="CB49" s="13"/>
      <c r="CC49" s="13"/>
      <c r="CD49" s="13">
        <v>1000</v>
      </c>
      <c r="CE49" s="13"/>
      <c r="CF49" s="13"/>
      <c r="CG49" s="13"/>
      <c r="CH49" s="13">
        <v>1100</v>
      </c>
      <c r="CI49" s="13"/>
      <c r="CJ49" s="13"/>
      <c r="CK49" s="13"/>
      <c r="CL49" s="13">
        <v>1000</v>
      </c>
      <c r="CM49" s="13"/>
      <c r="CN49" s="13"/>
      <c r="CO49" s="13"/>
      <c r="CP49" s="13">
        <v>1100</v>
      </c>
      <c r="CQ49" s="13"/>
      <c r="CR49" s="13"/>
      <c r="CS49" s="13"/>
    </row>
    <row r="50" spans="1:97" ht="36.4" x14ac:dyDescent="0.45">
      <c r="A50" t="s">
        <v>8</v>
      </c>
      <c r="B50" s="1" t="s">
        <v>9</v>
      </c>
      <c r="C50" s="1" t="s">
        <v>10</v>
      </c>
      <c r="D50" s="1" t="s">
        <v>11</v>
      </c>
      <c r="E50" s="1" t="s">
        <v>16</v>
      </c>
      <c r="F50" s="1" t="s">
        <v>9</v>
      </c>
      <c r="G50" s="1" t="s">
        <v>10</v>
      </c>
      <c r="H50" s="1" t="s">
        <v>11</v>
      </c>
      <c r="I50" s="1" t="s">
        <v>16</v>
      </c>
      <c r="J50" s="1" t="s">
        <v>9</v>
      </c>
      <c r="K50" s="1" t="s">
        <v>10</v>
      </c>
      <c r="L50" s="1" t="s">
        <v>11</v>
      </c>
      <c r="M50" s="1" t="s">
        <v>16</v>
      </c>
      <c r="N50" s="1" t="s">
        <v>9</v>
      </c>
      <c r="O50" s="1" t="s">
        <v>10</v>
      </c>
      <c r="P50" s="1" t="s">
        <v>11</v>
      </c>
      <c r="Q50" s="1" t="s">
        <v>16</v>
      </c>
      <c r="R50" s="1" t="s">
        <v>9</v>
      </c>
      <c r="S50" s="1" t="s">
        <v>10</v>
      </c>
      <c r="T50" s="1" t="s">
        <v>11</v>
      </c>
      <c r="U50" s="1" t="s">
        <v>16</v>
      </c>
      <c r="V50" s="1" t="s">
        <v>9</v>
      </c>
      <c r="W50" s="1" t="s">
        <v>10</v>
      </c>
      <c r="X50" s="1" t="s">
        <v>11</v>
      </c>
      <c r="Y50" s="1" t="s">
        <v>16</v>
      </c>
      <c r="Z50" s="1" t="s">
        <v>9</v>
      </c>
      <c r="AA50" s="1" t="s">
        <v>10</v>
      </c>
      <c r="AB50" s="1" t="s">
        <v>11</v>
      </c>
      <c r="AC50" s="1" t="s">
        <v>16</v>
      </c>
      <c r="AD50" s="1" t="s">
        <v>9</v>
      </c>
      <c r="AE50" s="1" t="s">
        <v>10</v>
      </c>
      <c r="AF50" s="1" t="s">
        <v>11</v>
      </c>
      <c r="AG50" s="1" t="s">
        <v>16</v>
      </c>
      <c r="AH50" s="1" t="s">
        <v>9</v>
      </c>
      <c r="AI50" s="1" t="s">
        <v>10</v>
      </c>
      <c r="AJ50" s="1" t="s">
        <v>11</v>
      </c>
      <c r="AK50" s="1" t="s">
        <v>16</v>
      </c>
      <c r="AL50" s="1" t="s">
        <v>9</v>
      </c>
      <c r="AM50" s="1" t="s">
        <v>10</v>
      </c>
      <c r="AN50" s="1" t="s">
        <v>11</v>
      </c>
      <c r="AO50" s="1" t="s">
        <v>16</v>
      </c>
      <c r="AP50" s="1" t="s">
        <v>9</v>
      </c>
      <c r="AQ50" s="1" t="s">
        <v>10</v>
      </c>
      <c r="AR50" s="1" t="s">
        <v>11</v>
      </c>
      <c r="AS50" s="1" t="s">
        <v>16</v>
      </c>
      <c r="AT50" s="1" t="s">
        <v>9</v>
      </c>
      <c r="AU50" s="1" t="s">
        <v>10</v>
      </c>
      <c r="AV50" s="1" t="s">
        <v>11</v>
      </c>
      <c r="AW50" s="1" t="s">
        <v>16</v>
      </c>
      <c r="AX50" s="1" t="s">
        <v>9</v>
      </c>
      <c r="AY50" s="1" t="s">
        <v>10</v>
      </c>
      <c r="AZ50" s="1" t="s">
        <v>11</v>
      </c>
      <c r="BA50" s="1" t="s">
        <v>16</v>
      </c>
      <c r="BB50" s="1" t="s">
        <v>9</v>
      </c>
      <c r="BC50" s="1" t="s">
        <v>10</v>
      </c>
      <c r="BD50" s="1" t="s">
        <v>11</v>
      </c>
      <c r="BE50" s="1" t="s">
        <v>16</v>
      </c>
      <c r="BF50" s="1" t="s">
        <v>9</v>
      </c>
      <c r="BG50" s="1" t="s">
        <v>10</v>
      </c>
      <c r="BH50" s="1" t="s">
        <v>11</v>
      </c>
      <c r="BI50" s="1" t="s">
        <v>16</v>
      </c>
      <c r="BJ50" s="1" t="s">
        <v>9</v>
      </c>
      <c r="BK50" s="1" t="s">
        <v>10</v>
      </c>
      <c r="BL50" s="1" t="s">
        <v>11</v>
      </c>
      <c r="BM50" s="1" t="s">
        <v>16</v>
      </c>
      <c r="BN50" s="1" t="s">
        <v>9</v>
      </c>
      <c r="BO50" s="1" t="s">
        <v>10</v>
      </c>
      <c r="BP50" s="1" t="s">
        <v>11</v>
      </c>
      <c r="BQ50" s="1" t="s">
        <v>16</v>
      </c>
      <c r="BR50" s="1" t="s">
        <v>9</v>
      </c>
      <c r="BS50" s="1" t="s">
        <v>10</v>
      </c>
      <c r="BT50" s="1" t="s">
        <v>11</v>
      </c>
      <c r="BU50" s="1" t="s">
        <v>16</v>
      </c>
      <c r="BV50" s="1" t="s">
        <v>9</v>
      </c>
      <c r="BW50" s="1" t="s">
        <v>10</v>
      </c>
      <c r="BX50" s="1" t="s">
        <v>11</v>
      </c>
      <c r="BY50" s="1" t="s">
        <v>16</v>
      </c>
      <c r="BZ50" s="1" t="s">
        <v>9</v>
      </c>
      <c r="CA50" s="1" t="s">
        <v>10</v>
      </c>
      <c r="CB50" s="1" t="s">
        <v>11</v>
      </c>
      <c r="CC50" s="1" t="s">
        <v>16</v>
      </c>
      <c r="CD50" s="1" t="s">
        <v>9</v>
      </c>
      <c r="CE50" s="1" t="s">
        <v>10</v>
      </c>
      <c r="CF50" s="1" t="s">
        <v>11</v>
      </c>
      <c r="CG50" s="1" t="s">
        <v>16</v>
      </c>
      <c r="CH50" s="1" t="s">
        <v>9</v>
      </c>
      <c r="CI50" s="1" t="s">
        <v>10</v>
      </c>
      <c r="CJ50" s="1" t="s">
        <v>11</v>
      </c>
      <c r="CK50" s="1" t="s">
        <v>16</v>
      </c>
      <c r="CL50" s="1" t="s">
        <v>9</v>
      </c>
      <c r="CM50" s="1" t="s">
        <v>10</v>
      </c>
      <c r="CN50" s="1" t="s">
        <v>11</v>
      </c>
      <c r="CO50" s="1" t="s">
        <v>16</v>
      </c>
      <c r="CP50" s="1" t="s">
        <v>9</v>
      </c>
      <c r="CQ50" s="1" t="s">
        <v>10</v>
      </c>
      <c r="CR50" s="1" t="s">
        <v>11</v>
      </c>
      <c r="CS50" s="1" t="s">
        <v>16</v>
      </c>
    </row>
    <row r="51" spans="1:97" x14ac:dyDescent="0.45">
      <c r="B51">
        <v>5</v>
      </c>
      <c r="C51">
        <v>5</v>
      </c>
      <c r="D51">
        <v>5</v>
      </c>
      <c r="E51">
        <v>5</v>
      </c>
      <c r="F51">
        <v>5</v>
      </c>
      <c r="G51">
        <v>5</v>
      </c>
      <c r="H51">
        <v>5</v>
      </c>
      <c r="I51">
        <v>5</v>
      </c>
      <c r="J51">
        <v>5</v>
      </c>
      <c r="K51">
        <v>5</v>
      </c>
      <c r="L51">
        <v>5</v>
      </c>
      <c r="M51">
        <v>5</v>
      </c>
      <c r="N51">
        <v>5</v>
      </c>
      <c r="O51">
        <v>5</v>
      </c>
      <c r="P51">
        <v>5</v>
      </c>
      <c r="Q51">
        <v>5</v>
      </c>
      <c r="R51">
        <v>5</v>
      </c>
      <c r="S51">
        <v>5</v>
      </c>
      <c r="T51">
        <v>5</v>
      </c>
      <c r="U51">
        <v>5</v>
      </c>
      <c r="V51">
        <v>5</v>
      </c>
      <c r="W51">
        <v>5</v>
      </c>
      <c r="X51">
        <v>5</v>
      </c>
      <c r="Y51">
        <v>5</v>
      </c>
      <c r="Z51">
        <v>5</v>
      </c>
      <c r="AA51">
        <v>5</v>
      </c>
      <c r="AB51">
        <v>5</v>
      </c>
      <c r="AC51">
        <v>5</v>
      </c>
      <c r="AD51">
        <v>5</v>
      </c>
      <c r="AE51">
        <v>5</v>
      </c>
      <c r="AF51">
        <v>5</v>
      </c>
      <c r="AG51">
        <v>5</v>
      </c>
      <c r="AH51">
        <v>5</v>
      </c>
      <c r="AI51">
        <v>5</v>
      </c>
      <c r="AJ51">
        <v>5</v>
      </c>
      <c r="AK51">
        <v>5</v>
      </c>
      <c r="AL51">
        <v>5</v>
      </c>
      <c r="AM51">
        <v>5</v>
      </c>
      <c r="AN51">
        <v>5</v>
      </c>
      <c r="AO51">
        <v>5</v>
      </c>
      <c r="AP51">
        <v>5</v>
      </c>
      <c r="AQ51">
        <v>5</v>
      </c>
      <c r="AR51">
        <v>5</v>
      </c>
      <c r="AS51">
        <v>5</v>
      </c>
      <c r="AT51">
        <v>5</v>
      </c>
      <c r="AU51">
        <v>5</v>
      </c>
      <c r="AV51">
        <v>5</v>
      </c>
      <c r="AW51">
        <v>5</v>
      </c>
      <c r="AX51">
        <v>5</v>
      </c>
      <c r="AY51">
        <v>5</v>
      </c>
      <c r="AZ51">
        <v>5</v>
      </c>
      <c r="BA51">
        <v>5</v>
      </c>
      <c r="BB51">
        <v>5</v>
      </c>
      <c r="BC51">
        <v>5</v>
      </c>
      <c r="BD51">
        <v>5</v>
      </c>
      <c r="BE51">
        <v>5</v>
      </c>
      <c r="BF51">
        <v>5</v>
      </c>
      <c r="BG51">
        <v>5</v>
      </c>
      <c r="BH51">
        <v>5</v>
      </c>
      <c r="BI51">
        <v>5</v>
      </c>
      <c r="BJ51">
        <v>5</v>
      </c>
      <c r="BK51">
        <v>5</v>
      </c>
      <c r="BL51">
        <v>5</v>
      </c>
      <c r="BM51">
        <v>5</v>
      </c>
      <c r="BN51">
        <v>5</v>
      </c>
      <c r="BO51">
        <v>5</v>
      </c>
      <c r="BP51">
        <v>5</v>
      </c>
      <c r="BQ51">
        <v>5</v>
      </c>
      <c r="BR51">
        <v>5</v>
      </c>
      <c r="BS51">
        <v>5</v>
      </c>
      <c r="BT51">
        <v>5</v>
      </c>
      <c r="BU51">
        <v>5</v>
      </c>
      <c r="BV51">
        <v>5</v>
      </c>
      <c r="BW51">
        <v>5</v>
      </c>
      <c r="BX51">
        <v>5</v>
      </c>
      <c r="BY51">
        <v>5</v>
      </c>
      <c r="BZ51">
        <v>5</v>
      </c>
      <c r="CA51">
        <v>5</v>
      </c>
      <c r="CB51">
        <v>5</v>
      </c>
      <c r="CC51">
        <v>5</v>
      </c>
      <c r="CD51">
        <v>5</v>
      </c>
      <c r="CE51">
        <v>5</v>
      </c>
      <c r="CF51">
        <v>5</v>
      </c>
      <c r="CG51">
        <v>5</v>
      </c>
      <c r="CH51">
        <v>5</v>
      </c>
      <c r="CI51">
        <v>5</v>
      </c>
      <c r="CJ51">
        <v>5</v>
      </c>
      <c r="CK51">
        <v>5</v>
      </c>
      <c r="CL51">
        <v>5</v>
      </c>
      <c r="CM51">
        <v>5</v>
      </c>
      <c r="CN51">
        <v>5</v>
      </c>
      <c r="CO51">
        <v>5</v>
      </c>
      <c r="CP51">
        <v>5</v>
      </c>
      <c r="CQ51">
        <v>5</v>
      </c>
      <c r="CR51">
        <v>5</v>
      </c>
      <c r="CS51">
        <v>5</v>
      </c>
    </row>
    <row r="52" spans="1:97" x14ac:dyDescent="0.45">
      <c r="A52" t="s">
        <v>17</v>
      </c>
      <c r="B52">
        <f>SUM(B51:CS51) + SUM(B43:CS43)</f>
        <v>480</v>
      </c>
    </row>
    <row r="53" spans="1:97" x14ac:dyDescent="0.45">
      <c r="A53" t="s">
        <v>19</v>
      </c>
      <c r="B53">
        <f>(B52*6)/60</f>
        <v>48</v>
      </c>
    </row>
    <row r="54" spans="1:97" x14ac:dyDescent="0.45">
      <c r="A54" t="s">
        <v>22</v>
      </c>
      <c r="B54">
        <f>B52/2</f>
        <v>240</v>
      </c>
    </row>
    <row r="55" spans="1:97" x14ac:dyDescent="0.45">
      <c r="A55" t="s">
        <v>46</v>
      </c>
      <c r="B55">
        <f>B54/2</f>
        <v>120</v>
      </c>
    </row>
    <row r="56" spans="1:97" x14ac:dyDescent="0.45">
      <c r="A56" t="s">
        <v>47</v>
      </c>
      <c r="B56">
        <f>B55/2</f>
        <v>60</v>
      </c>
    </row>
    <row r="57" spans="1:97" x14ac:dyDescent="0.45">
      <c r="A57" t="s">
        <v>48</v>
      </c>
      <c r="B57">
        <f>B55/2</f>
        <v>60</v>
      </c>
    </row>
    <row r="58" spans="1:97" x14ac:dyDescent="0.45">
      <c r="A58" t="s">
        <v>49</v>
      </c>
      <c r="B58">
        <f>B55/2</f>
        <v>60</v>
      </c>
    </row>
    <row r="59" spans="1:97" x14ac:dyDescent="0.45">
      <c r="A59" t="s">
        <v>50</v>
      </c>
      <c r="B59">
        <f>B57/2</f>
        <v>30</v>
      </c>
    </row>
    <row r="60" spans="1:97" x14ac:dyDescent="0.45">
      <c r="A60" t="s">
        <v>51</v>
      </c>
      <c r="B60">
        <f>B56/2</f>
        <v>30</v>
      </c>
    </row>
    <row r="61" spans="1:97" x14ac:dyDescent="0.45">
      <c r="A61" t="s">
        <v>52</v>
      </c>
      <c r="B61">
        <f>B57/2</f>
        <v>30</v>
      </c>
    </row>
    <row r="62" spans="1:97" x14ac:dyDescent="0.45">
      <c r="A62" t="s">
        <v>53</v>
      </c>
      <c r="B62">
        <f>B59/2</f>
        <v>15</v>
      </c>
    </row>
    <row r="63" spans="1:97" x14ac:dyDescent="0.45">
      <c r="A63" t="s">
        <v>23</v>
      </c>
      <c r="B63">
        <f>B52</f>
        <v>480</v>
      </c>
    </row>
    <row r="64" spans="1:97" x14ac:dyDescent="0.45">
      <c r="A64" t="s">
        <v>54</v>
      </c>
      <c r="B64">
        <f>B63/2</f>
        <v>240</v>
      </c>
    </row>
    <row r="65" spans="1:49" x14ac:dyDescent="0.45">
      <c r="A65" t="s">
        <v>55</v>
      </c>
      <c r="B65">
        <f>B64/2</f>
        <v>120</v>
      </c>
    </row>
    <row r="66" spans="1:49" x14ac:dyDescent="0.45">
      <c r="A66" t="s">
        <v>56</v>
      </c>
      <c r="B66">
        <f>B64/2</f>
        <v>120</v>
      </c>
    </row>
    <row r="67" spans="1:49" x14ac:dyDescent="0.45">
      <c r="A67" t="s">
        <v>57</v>
      </c>
      <c r="B67">
        <f>B64/4</f>
        <v>60</v>
      </c>
    </row>
    <row r="68" spans="1:49" x14ac:dyDescent="0.45">
      <c r="A68" t="s">
        <v>58</v>
      </c>
      <c r="B68">
        <f>B65/2</f>
        <v>60</v>
      </c>
    </row>
    <row r="69" spans="1:49" x14ac:dyDescent="0.45">
      <c r="A69" t="s">
        <v>59</v>
      </c>
      <c r="B69">
        <f>B65/4</f>
        <v>30</v>
      </c>
    </row>
    <row r="70" spans="1:49" x14ac:dyDescent="0.45">
      <c r="A70" t="s">
        <v>60</v>
      </c>
      <c r="B70">
        <f>B66/4</f>
        <v>30</v>
      </c>
    </row>
    <row r="71" spans="1:49" x14ac:dyDescent="0.45">
      <c r="A71" t="s">
        <v>61</v>
      </c>
      <c r="B71">
        <f>B70/2</f>
        <v>15</v>
      </c>
    </row>
    <row r="72" spans="1:49" x14ac:dyDescent="0.45">
      <c r="A72" t="s">
        <v>44</v>
      </c>
      <c r="B72">
        <f>B52</f>
        <v>480</v>
      </c>
    </row>
    <row r="73" spans="1:49" x14ac:dyDescent="0.45">
      <c r="A73" t="s">
        <v>62</v>
      </c>
      <c r="B73">
        <f>B72/2</f>
        <v>240</v>
      </c>
    </row>
    <row r="74" spans="1:49" x14ac:dyDescent="0.45">
      <c r="A74" t="s">
        <v>63</v>
      </c>
      <c r="B74">
        <f>B73/2</f>
        <v>120</v>
      </c>
    </row>
    <row r="75" spans="1:49" x14ac:dyDescent="0.45">
      <c r="A75" t="s">
        <v>64</v>
      </c>
      <c r="B75">
        <f>B73/2</f>
        <v>120</v>
      </c>
    </row>
    <row r="76" spans="1:49" x14ac:dyDescent="0.45">
      <c r="A76" t="s">
        <v>65</v>
      </c>
      <c r="B76">
        <f>B75/2</f>
        <v>60</v>
      </c>
    </row>
    <row r="77" spans="1:49" ht="25.5" x14ac:dyDescent="0.75">
      <c r="A77" s="11" t="s">
        <v>66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</row>
    <row r="78" spans="1:49" x14ac:dyDescent="0.45">
      <c r="A78" t="s">
        <v>0</v>
      </c>
      <c r="B78" s="12" t="s">
        <v>1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 t="s">
        <v>2</v>
      </c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</row>
    <row r="79" spans="1:49" x14ac:dyDescent="0.45">
      <c r="A79" t="s">
        <v>3</v>
      </c>
      <c r="B79" s="12">
        <v>0.5</v>
      </c>
      <c r="C79" s="12"/>
      <c r="D79" s="12"/>
      <c r="E79" s="12"/>
      <c r="F79" s="12"/>
      <c r="G79" s="12"/>
      <c r="H79" s="12"/>
      <c r="I79" s="12"/>
      <c r="J79" s="12">
        <v>1</v>
      </c>
      <c r="K79" s="12"/>
      <c r="L79" s="12"/>
      <c r="M79" s="12"/>
      <c r="N79" s="12"/>
      <c r="O79" s="12"/>
      <c r="P79" s="12"/>
      <c r="Q79" s="12"/>
      <c r="R79" s="12">
        <v>1.5</v>
      </c>
      <c r="S79" s="12"/>
      <c r="T79" s="12"/>
      <c r="U79" s="12"/>
      <c r="V79" s="12"/>
      <c r="W79" s="12"/>
      <c r="X79" s="12"/>
      <c r="Y79" s="12"/>
      <c r="Z79" s="12">
        <v>0.5</v>
      </c>
      <c r="AA79" s="12"/>
      <c r="AB79" s="12"/>
      <c r="AC79" s="12"/>
      <c r="AD79" s="12"/>
      <c r="AE79" s="12"/>
      <c r="AF79" s="12"/>
      <c r="AG79" s="12"/>
      <c r="AH79" s="12">
        <v>1</v>
      </c>
      <c r="AI79" s="12"/>
      <c r="AJ79" s="12"/>
      <c r="AK79" s="12"/>
      <c r="AL79" s="12"/>
      <c r="AM79" s="12"/>
      <c r="AN79" s="12"/>
      <c r="AO79" s="12"/>
      <c r="AP79" s="12">
        <v>1.5</v>
      </c>
      <c r="AQ79" s="12"/>
      <c r="AR79" s="12"/>
      <c r="AS79" s="12"/>
      <c r="AT79" s="12"/>
      <c r="AU79" s="12"/>
      <c r="AV79" s="12"/>
      <c r="AW79" s="12"/>
    </row>
    <row r="80" spans="1:49" x14ac:dyDescent="0.45">
      <c r="A80" t="s">
        <v>4</v>
      </c>
      <c r="B80" s="12" t="s">
        <v>21</v>
      </c>
      <c r="C80" s="12"/>
      <c r="D80" s="12"/>
      <c r="E80" s="12"/>
      <c r="F80" s="12"/>
      <c r="G80" s="12"/>
      <c r="H80" s="12"/>
      <c r="I80" s="12"/>
      <c r="J80" s="12" t="s">
        <v>21</v>
      </c>
      <c r="K80" s="12"/>
      <c r="L80" s="12"/>
      <c r="M80" s="12"/>
      <c r="N80" s="12"/>
      <c r="O80" s="12"/>
      <c r="P80" s="12"/>
      <c r="Q80" s="12"/>
      <c r="R80" s="12" t="s">
        <v>21</v>
      </c>
      <c r="S80" s="12"/>
      <c r="T80" s="12"/>
      <c r="U80" s="12"/>
      <c r="V80" s="12"/>
      <c r="W80" s="12"/>
      <c r="X80" s="12"/>
      <c r="Y80" s="12"/>
      <c r="Z80" s="12" t="s">
        <v>21</v>
      </c>
      <c r="AA80" s="12"/>
      <c r="AB80" s="12"/>
      <c r="AC80" s="12"/>
      <c r="AD80" s="12"/>
      <c r="AE80" s="12"/>
      <c r="AF80" s="12"/>
      <c r="AG80" s="12"/>
      <c r="AH80" s="12" t="s">
        <v>21</v>
      </c>
      <c r="AI80" s="12"/>
      <c r="AJ80" s="12"/>
      <c r="AK80" s="12"/>
      <c r="AL80" s="12"/>
      <c r="AM80" s="12"/>
      <c r="AN80" s="12"/>
      <c r="AO80" s="12"/>
      <c r="AP80" s="12" t="s">
        <v>21</v>
      </c>
      <c r="AQ80" s="12"/>
      <c r="AR80" s="12"/>
      <c r="AS80" s="12"/>
      <c r="AT80" s="12"/>
      <c r="AU80" s="12"/>
      <c r="AV80" s="12"/>
      <c r="AW80" s="12"/>
    </row>
    <row r="81" spans="1:49" x14ac:dyDescent="0.45">
      <c r="A81" t="s">
        <v>5</v>
      </c>
      <c r="B81" s="12" t="s">
        <v>21</v>
      </c>
      <c r="C81" s="12"/>
      <c r="D81" s="12"/>
      <c r="E81" s="12"/>
      <c r="F81" s="12"/>
      <c r="G81" s="12"/>
      <c r="H81" s="12"/>
      <c r="I81" s="12"/>
      <c r="J81" s="12" t="s">
        <v>21</v>
      </c>
      <c r="K81" s="12"/>
      <c r="L81" s="12"/>
      <c r="M81" s="12"/>
      <c r="N81" s="12"/>
      <c r="O81" s="12"/>
      <c r="P81" s="12"/>
      <c r="Q81" s="12"/>
      <c r="R81" s="12" t="s">
        <v>21</v>
      </c>
      <c r="S81" s="12"/>
      <c r="T81" s="12"/>
      <c r="U81" s="12"/>
      <c r="V81" s="12"/>
      <c r="W81" s="12"/>
      <c r="X81" s="12"/>
      <c r="Y81" s="12"/>
      <c r="Z81" s="12" t="s">
        <v>21</v>
      </c>
      <c r="AA81" s="12"/>
      <c r="AB81" s="12"/>
      <c r="AC81" s="12"/>
      <c r="AD81" s="12"/>
      <c r="AE81" s="12"/>
      <c r="AF81" s="12"/>
      <c r="AG81" s="12"/>
      <c r="AH81" s="12" t="s">
        <v>21</v>
      </c>
      <c r="AI81" s="12"/>
      <c r="AJ81" s="12"/>
      <c r="AK81" s="12"/>
      <c r="AL81" s="12"/>
      <c r="AM81" s="12"/>
      <c r="AN81" s="12"/>
      <c r="AO81" s="12"/>
      <c r="AP81" s="12" t="s">
        <v>21</v>
      </c>
      <c r="AQ81" s="12"/>
      <c r="AR81" s="12"/>
      <c r="AS81" s="12"/>
      <c r="AT81" s="12"/>
      <c r="AU81" s="12"/>
      <c r="AV81" s="12"/>
      <c r="AW81" s="12"/>
    </row>
    <row r="82" spans="1:49" ht="40.9" customHeight="1" x14ac:dyDescent="0.45">
      <c r="A82" t="s">
        <v>15</v>
      </c>
      <c r="B82" s="13">
        <v>1000</v>
      </c>
      <c r="C82" s="13"/>
      <c r="D82" s="13"/>
      <c r="E82" s="13"/>
      <c r="F82" s="13">
        <v>1100</v>
      </c>
      <c r="G82" s="13"/>
      <c r="H82" s="13"/>
      <c r="I82" s="13"/>
      <c r="J82" s="13">
        <v>1000</v>
      </c>
      <c r="K82" s="13"/>
      <c r="L82" s="13"/>
      <c r="M82" s="13"/>
      <c r="N82" s="13">
        <v>1100</v>
      </c>
      <c r="O82" s="13"/>
      <c r="P82" s="13"/>
      <c r="Q82" s="13"/>
      <c r="R82" s="13">
        <v>1000</v>
      </c>
      <c r="S82" s="13"/>
      <c r="T82" s="13"/>
      <c r="U82" s="13"/>
      <c r="V82" s="13">
        <v>1100</v>
      </c>
      <c r="W82" s="13"/>
      <c r="X82" s="13"/>
      <c r="Y82" s="13"/>
      <c r="Z82" s="13">
        <v>1000</v>
      </c>
      <c r="AA82" s="13"/>
      <c r="AB82" s="13"/>
      <c r="AC82" s="13"/>
      <c r="AD82" s="13">
        <v>1100</v>
      </c>
      <c r="AE82" s="13"/>
      <c r="AF82" s="13"/>
      <c r="AG82" s="13"/>
      <c r="AH82" s="13">
        <v>1000</v>
      </c>
      <c r="AI82" s="13"/>
      <c r="AJ82" s="13"/>
      <c r="AK82" s="13"/>
      <c r="AL82" s="13">
        <v>1100</v>
      </c>
      <c r="AM82" s="13"/>
      <c r="AN82" s="13"/>
      <c r="AO82" s="13"/>
      <c r="AP82" s="13">
        <v>1000</v>
      </c>
      <c r="AQ82" s="13"/>
      <c r="AR82" s="13"/>
      <c r="AS82" s="13"/>
      <c r="AT82" s="13">
        <v>1100</v>
      </c>
      <c r="AU82" s="13"/>
      <c r="AV82" s="13"/>
      <c r="AW82" s="13"/>
    </row>
    <row r="83" spans="1:49" ht="42.4" customHeight="1" x14ac:dyDescent="0.45">
      <c r="A83" t="s">
        <v>8</v>
      </c>
      <c r="B83" s="1" t="s">
        <v>9</v>
      </c>
      <c r="C83" s="1" t="s">
        <v>10</v>
      </c>
      <c r="D83" s="1" t="s">
        <v>11</v>
      </c>
      <c r="E83" s="1" t="s">
        <v>16</v>
      </c>
      <c r="F83" s="1" t="s">
        <v>9</v>
      </c>
      <c r="G83" s="1" t="s">
        <v>10</v>
      </c>
      <c r="H83" s="1" t="s">
        <v>11</v>
      </c>
      <c r="I83" s="1" t="s">
        <v>16</v>
      </c>
      <c r="J83" s="1" t="s">
        <v>9</v>
      </c>
      <c r="K83" s="1" t="s">
        <v>10</v>
      </c>
      <c r="L83" s="1" t="s">
        <v>11</v>
      </c>
      <c r="M83" s="1" t="s">
        <v>16</v>
      </c>
      <c r="N83" s="1" t="s">
        <v>9</v>
      </c>
      <c r="O83" s="1" t="s">
        <v>10</v>
      </c>
      <c r="P83" s="1" t="s">
        <v>11</v>
      </c>
      <c r="Q83" s="1" t="s">
        <v>16</v>
      </c>
      <c r="R83" s="1" t="s">
        <v>9</v>
      </c>
      <c r="S83" s="1" t="s">
        <v>10</v>
      </c>
      <c r="T83" s="1" t="s">
        <v>11</v>
      </c>
      <c r="U83" s="1" t="s">
        <v>16</v>
      </c>
      <c r="V83" s="1" t="s">
        <v>9</v>
      </c>
      <c r="W83" s="1" t="s">
        <v>10</v>
      </c>
      <c r="X83" s="1" t="s">
        <v>11</v>
      </c>
      <c r="Y83" s="1" t="s">
        <v>16</v>
      </c>
      <c r="Z83" s="1" t="s">
        <v>9</v>
      </c>
      <c r="AA83" s="1" t="s">
        <v>10</v>
      </c>
      <c r="AB83" s="1" t="s">
        <v>11</v>
      </c>
      <c r="AC83" s="1" t="s">
        <v>16</v>
      </c>
      <c r="AD83" s="1" t="s">
        <v>9</v>
      </c>
      <c r="AE83" s="1" t="s">
        <v>10</v>
      </c>
      <c r="AF83" s="1" t="s">
        <v>11</v>
      </c>
      <c r="AG83" s="1" t="s">
        <v>16</v>
      </c>
      <c r="AH83" s="1" t="s">
        <v>9</v>
      </c>
      <c r="AI83" s="1" t="s">
        <v>10</v>
      </c>
      <c r="AJ83" s="1" t="s">
        <v>11</v>
      </c>
      <c r="AK83" s="1" t="s">
        <v>16</v>
      </c>
      <c r="AL83" s="1" t="s">
        <v>9</v>
      </c>
      <c r="AM83" s="1" t="s">
        <v>10</v>
      </c>
      <c r="AN83" s="1" t="s">
        <v>11</v>
      </c>
      <c r="AO83" s="1" t="s">
        <v>16</v>
      </c>
      <c r="AP83" s="1" t="s">
        <v>9</v>
      </c>
      <c r="AQ83" s="1" t="s">
        <v>10</v>
      </c>
      <c r="AR83" s="1" t="s">
        <v>11</v>
      </c>
      <c r="AS83" s="1" t="s">
        <v>16</v>
      </c>
      <c r="AT83" s="1" t="s">
        <v>9</v>
      </c>
      <c r="AU83" s="1" t="s">
        <v>10</v>
      </c>
      <c r="AV83" s="1" t="s">
        <v>11</v>
      </c>
      <c r="AW83" s="1" t="s">
        <v>16</v>
      </c>
    </row>
    <row r="84" spans="1:49" x14ac:dyDescent="0.45">
      <c r="A84" t="s">
        <v>13</v>
      </c>
      <c r="B84">
        <v>5</v>
      </c>
      <c r="C84">
        <v>5</v>
      </c>
      <c r="D84">
        <v>5</v>
      </c>
      <c r="E84">
        <v>5</v>
      </c>
      <c r="F84">
        <v>5</v>
      </c>
      <c r="G84">
        <v>5</v>
      </c>
      <c r="H84">
        <v>5</v>
      </c>
      <c r="I84">
        <v>5</v>
      </c>
      <c r="J84">
        <v>5</v>
      </c>
      <c r="K84">
        <v>5</v>
      </c>
      <c r="L84">
        <v>5</v>
      </c>
      <c r="M84">
        <v>5</v>
      </c>
      <c r="N84">
        <v>5</v>
      </c>
      <c r="O84">
        <v>5</v>
      </c>
      <c r="P84">
        <v>5</v>
      </c>
      <c r="Q84">
        <v>5</v>
      </c>
      <c r="R84">
        <v>5</v>
      </c>
      <c r="S84">
        <v>5</v>
      </c>
      <c r="T84">
        <v>5</v>
      </c>
      <c r="U84">
        <v>5</v>
      </c>
      <c r="V84">
        <v>5</v>
      </c>
      <c r="W84">
        <v>5</v>
      </c>
      <c r="X84">
        <v>5</v>
      </c>
      <c r="Y84">
        <v>5</v>
      </c>
      <c r="Z84">
        <v>5</v>
      </c>
      <c r="AA84">
        <v>5</v>
      </c>
      <c r="AB84">
        <v>5</v>
      </c>
      <c r="AC84">
        <v>5</v>
      </c>
      <c r="AD84">
        <v>5</v>
      </c>
      <c r="AE84">
        <v>5</v>
      </c>
      <c r="AF84">
        <v>5</v>
      </c>
      <c r="AG84">
        <v>5</v>
      </c>
      <c r="AH84">
        <v>5</v>
      </c>
      <c r="AI84">
        <v>5</v>
      </c>
      <c r="AJ84">
        <v>5</v>
      </c>
      <c r="AK84">
        <v>5</v>
      </c>
      <c r="AL84">
        <v>5</v>
      </c>
      <c r="AM84">
        <v>5</v>
      </c>
      <c r="AN84">
        <v>5</v>
      </c>
      <c r="AO84">
        <v>5</v>
      </c>
      <c r="AP84">
        <v>5</v>
      </c>
      <c r="AQ84">
        <v>5</v>
      </c>
      <c r="AR84">
        <v>5</v>
      </c>
      <c r="AS84">
        <v>5</v>
      </c>
      <c r="AT84">
        <v>5</v>
      </c>
      <c r="AU84">
        <v>5</v>
      </c>
      <c r="AV84">
        <v>5</v>
      </c>
      <c r="AW84">
        <v>5</v>
      </c>
    </row>
    <row r="85" spans="1:49" x14ac:dyDescent="0.45">
      <c r="A85" t="s">
        <v>17</v>
      </c>
      <c r="B85">
        <f>SUM(B84:CS84)</f>
        <v>240</v>
      </c>
    </row>
    <row r="86" spans="1:49" x14ac:dyDescent="0.45">
      <c r="A86" t="s">
        <v>19</v>
      </c>
      <c r="B86">
        <f>(B85*6)/60</f>
        <v>24</v>
      </c>
    </row>
    <row r="87" spans="1:49" x14ac:dyDescent="0.45">
      <c r="A87" t="s">
        <v>22</v>
      </c>
      <c r="B87">
        <f>B85/2</f>
        <v>120</v>
      </c>
    </row>
    <row r="88" spans="1:49" x14ac:dyDescent="0.45">
      <c r="A88" t="s">
        <v>46</v>
      </c>
      <c r="B88">
        <f>B87/2</f>
        <v>60</v>
      </c>
    </row>
    <row r="89" spans="1:49" x14ac:dyDescent="0.45">
      <c r="A89" t="s">
        <v>47</v>
      </c>
      <c r="B89">
        <f>B88/2</f>
        <v>30</v>
      </c>
    </row>
    <row r="90" spans="1:49" x14ac:dyDescent="0.45">
      <c r="A90" t="s">
        <v>48</v>
      </c>
      <c r="B90">
        <f>B88/2</f>
        <v>30</v>
      </c>
    </row>
    <row r="91" spans="1:49" x14ac:dyDescent="0.45">
      <c r="A91" t="s">
        <v>49</v>
      </c>
      <c r="B91">
        <f>B88/2</f>
        <v>30</v>
      </c>
    </row>
    <row r="92" spans="1:49" x14ac:dyDescent="0.45">
      <c r="A92" t="s">
        <v>50</v>
      </c>
      <c r="B92">
        <f>B90/2</f>
        <v>15</v>
      </c>
    </row>
    <row r="93" spans="1:49" x14ac:dyDescent="0.45">
      <c r="A93" t="s">
        <v>51</v>
      </c>
      <c r="B93">
        <f>B89/2</f>
        <v>15</v>
      </c>
    </row>
    <row r="94" spans="1:49" x14ac:dyDescent="0.45">
      <c r="A94" t="s">
        <v>52</v>
      </c>
      <c r="B94">
        <f>B90/2</f>
        <v>15</v>
      </c>
    </row>
    <row r="95" spans="1:49" x14ac:dyDescent="0.45">
      <c r="A95" t="s">
        <v>53</v>
      </c>
      <c r="B95">
        <f>B92/2</f>
        <v>7.5</v>
      </c>
    </row>
    <row r="96" spans="1:49" x14ac:dyDescent="0.45">
      <c r="A96" t="s">
        <v>23</v>
      </c>
      <c r="B96">
        <f>B85</f>
        <v>240</v>
      </c>
    </row>
    <row r="97" spans="1:2" x14ac:dyDescent="0.45">
      <c r="A97" t="s">
        <v>54</v>
      </c>
      <c r="B97">
        <f>B96/2</f>
        <v>120</v>
      </c>
    </row>
    <row r="98" spans="1:2" x14ac:dyDescent="0.45">
      <c r="A98" t="s">
        <v>55</v>
      </c>
      <c r="B98">
        <f>B97/2</f>
        <v>60</v>
      </c>
    </row>
    <row r="99" spans="1:2" x14ac:dyDescent="0.45">
      <c r="A99" t="s">
        <v>56</v>
      </c>
      <c r="B99">
        <f>B97/2</f>
        <v>60</v>
      </c>
    </row>
    <row r="100" spans="1:2" x14ac:dyDescent="0.45">
      <c r="A100" t="s">
        <v>57</v>
      </c>
      <c r="B100">
        <f>B97/4</f>
        <v>30</v>
      </c>
    </row>
    <row r="101" spans="1:2" x14ac:dyDescent="0.45">
      <c r="A101" t="s">
        <v>58</v>
      </c>
      <c r="B101">
        <f>B98/2</f>
        <v>30</v>
      </c>
    </row>
    <row r="102" spans="1:2" x14ac:dyDescent="0.45">
      <c r="A102" t="s">
        <v>59</v>
      </c>
      <c r="B102">
        <f>B98/4</f>
        <v>15</v>
      </c>
    </row>
    <row r="103" spans="1:2" x14ac:dyDescent="0.45">
      <c r="A103" t="s">
        <v>60</v>
      </c>
      <c r="B103">
        <f>B99/4</f>
        <v>15</v>
      </c>
    </row>
    <row r="104" spans="1:2" x14ac:dyDescent="0.45">
      <c r="A104" t="s">
        <v>61</v>
      </c>
      <c r="B104">
        <f>B103/2</f>
        <v>7.5</v>
      </c>
    </row>
    <row r="105" spans="1:2" x14ac:dyDescent="0.45">
      <c r="A105" t="s">
        <v>44</v>
      </c>
      <c r="B105">
        <f>B85</f>
        <v>240</v>
      </c>
    </row>
    <row r="106" spans="1:2" x14ac:dyDescent="0.45">
      <c r="A106" t="s">
        <v>62</v>
      </c>
      <c r="B106">
        <f>B105/2</f>
        <v>120</v>
      </c>
    </row>
    <row r="107" spans="1:2" x14ac:dyDescent="0.45">
      <c r="A107" t="s">
        <v>63</v>
      </c>
      <c r="B107">
        <f>B106/2</f>
        <v>60</v>
      </c>
    </row>
    <row r="108" spans="1:2" x14ac:dyDescent="0.45">
      <c r="A108" t="s">
        <v>64</v>
      </c>
      <c r="B108">
        <f>B106/2</f>
        <v>60</v>
      </c>
    </row>
    <row r="109" spans="1:2" x14ac:dyDescent="0.45">
      <c r="A109" t="s">
        <v>65</v>
      </c>
      <c r="B109">
        <f>B108/2</f>
        <v>30</v>
      </c>
    </row>
  </sheetData>
  <mergeCells count="183">
    <mergeCell ref="R6:U6"/>
    <mergeCell ref="V6:Y6"/>
    <mergeCell ref="Z6:AC6"/>
    <mergeCell ref="AD6:AG6"/>
    <mergeCell ref="B6:E6"/>
    <mergeCell ref="F6:I6"/>
    <mergeCell ref="B5:I5"/>
    <mergeCell ref="J5:Q5"/>
    <mergeCell ref="J6:M6"/>
    <mergeCell ref="N6:Q6"/>
    <mergeCell ref="B3:AG3"/>
    <mergeCell ref="AH3:BM3"/>
    <mergeCell ref="AH4:AW4"/>
    <mergeCell ref="AX4:BM4"/>
    <mergeCell ref="AH5:AO5"/>
    <mergeCell ref="AP5:AW5"/>
    <mergeCell ref="AX5:BE5"/>
    <mergeCell ref="BF5:BM5"/>
    <mergeCell ref="B4:Q4"/>
    <mergeCell ref="R4:AG4"/>
    <mergeCell ref="R5:Y5"/>
    <mergeCell ref="Z5:AG5"/>
    <mergeCell ref="BV5:CC5"/>
    <mergeCell ref="CD5:CK5"/>
    <mergeCell ref="CL5:CS5"/>
    <mergeCell ref="BN6:BQ6"/>
    <mergeCell ref="AH6:AK6"/>
    <mergeCell ref="AL6:AO6"/>
    <mergeCell ref="AP6:AS6"/>
    <mergeCell ref="AT6:AW6"/>
    <mergeCell ref="AX6:BA6"/>
    <mergeCell ref="BB6:BE6"/>
    <mergeCell ref="B12:Q12"/>
    <mergeCell ref="R12:AG12"/>
    <mergeCell ref="AH12:AW12"/>
    <mergeCell ref="AX12:BM12"/>
    <mergeCell ref="BN12:CC12"/>
    <mergeCell ref="CD12:CS12"/>
    <mergeCell ref="CP6:CS6"/>
    <mergeCell ref="B2:CS2"/>
    <mergeCell ref="B10:CS10"/>
    <mergeCell ref="B11:AG11"/>
    <mergeCell ref="AH11:BM11"/>
    <mergeCell ref="BN11:CS11"/>
    <mergeCell ref="BR6:BU6"/>
    <mergeCell ref="BV6:BY6"/>
    <mergeCell ref="BZ6:CC6"/>
    <mergeCell ref="CD6:CG6"/>
    <mergeCell ref="CH6:CK6"/>
    <mergeCell ref="CL6:CO6"/>
    <mergeCell ref="BF6:BI6"/>
    <mergeCell ref="BJ6:BM6"/>
    <mergeCell ref="BN3:CS3"/>
    <mergeCell ref="BN4:CC4"/>
    <mergeCell ref="CD4:CS4"/>
    <mergeCell ref="BN5:BU5"/>
    <mergeCell ref="AX13:BE13"/>
    <mergeCell ref="BF13:BM13"/>
    <mergeCell ref="BN13:BU13"/>
    <mergeCell ref="BV13:CC13"/>
    <mergeCell ref="CD13:CK13"/>
    <mergeCell ref="CL13:CS13"/>
    <mergeCell ref="B13:I13"/>
    <mergeCell ref="J13:Q13"/>
    <mergeCell ref="R13:Y13"/>
    <mergeCell ref="Z13:AG13"/>
    <mergeCell ref="AH13:AO13"/>
    <mergeCell ref="AP13:AW13"/>
    <mergeCell ref="AH14:AK14"/>
    <mergeCell ref="AL14:AO14"/>
    <mergeCell ref="AP14:AS14"/>
    <mergeCell ref="AT14:AW14"/>
    <mergeCell ref="B14:E14"/>
    <mergeCell ref="F14:I14"/>
    <mergeCell ref="J14:M14"/>
    <mergeCell ref="N14:Q14"/>
    <mergeCell ref="R14:U14"/>
    <mergeCell ref="V14:Y14"/>
    <mergeCell ref="A1:CS1"/>
    <mergeCell ref="B48:I48"/>
    <mergeCell ref="B49:E49"/>
    <mergeCell ref="F49:I49"/>
    <mergeCell ref="B47:I47"/>
    <mergeCell ref="J47:Q47"/>
    <mergeCell ref="J48:Q48"/>
    <mergeCell ref="J49:M49"/>
    <mergeCell ref="N49:Q49"/>
    <mergeCell ref="B46:Q46"/>
    <mergeCell ref="BV14:BY14"/>
    <mergeCell ref="BZ14:CC14"/>
    <mergeCell ref="CD14:CG14"/>
    <mergeCell ref="CH14:CK14"/>
    <mergeCell ref="CL14:CO14"/>
    <mergeCell ref="CP14:CS14"/>
    <mergeCell ref="AX14:BA14"/>
    <mergeCell ref="BB14:BE14"/>
    <mergeCell ref="BF14:BI14"/>
    <mergeCell ref="BJ14:BM14"/>
    <mergeCell ref="BN14:BQ14"/>
    <mergeCell ref="BR14:BU14"/>
    <mergeCell ref="Z14:AC14"/>
    <mergeCell ref="AD14:AG14"/>
    <mergeCell ref="AH49:AK49"/>
    <mergeCell ref="AL49:AO49"/>
    <mergeCell ref="AP49:AS49"/>
    <mergeCell ref="AT49:AW49"/>
    <mergeCell ref="R46:AG46"/>
    <mergeCell ref="R47:Y47"/>
    <mergeCell ref="Z47:AG47"/>
    <mergeCell ref="R48:Y48"/>
    <mergeCell ref="Z48:AG48"/>
    <mergeCell ref="R49:U49"/>
    <mergeCell ref="V49:Y49"/>
    <mergeCell ref="Z49:AC49"/>
    <mergeCell ref="AD49:AG49"/>
    <mergeCell ref="BF48:BM48"/>
    <mergeCell ref="BN48:BU48"/>
    <mergeCell ref="BV48:CC48"/>
    <mergeCell ref="CD48:CK48"/>
    <mergeCell ref="CL48:CS48"/>
    <mergeCell ref="B45:AW45"/>
    <mergeCell ref="AX45:CS45"/>
    <mergeCell ref="AX46:BM46"/>
    <mergeCell ref="BN46:CC46"/>
    <mergeCell ref="CD46:CS46"/>
    <mergeCell ref="AX47:BE47"/>
    <mergeCell ref="BF47:BM47"/>
    <mergeCell ref="BN47:BU47"/>
    <mergeCell ref="BV47:CC47"/>
    <mergeCell ref="CD47:CK47"/>
    <mergeCell ref="AH46:AW46"/>
    <mergeCell ref="AH47:AO47"/>
    <mergeCell ref="AP47:AW47"/>
    <mergeCell ref="AH48:AO48"/>
    <mergeCell ref="AP48:AW48"/>
    <mergeCell ref="R81:Y81"/>
    <mergeCell ref="R82:U82"/>
    <mergeCell ref="V82:Y82"/>
    <mergeCell ref="A44:CS44"/>
    <mergeCell ref="B82:E82"/>
    <mergeCell ref="F82:I82"/>
    <mergeCell ref="B81:I81"/>
    <mergeCell ref="B80:I80"/>
    <mergeCell ref="B79:I79"/>
    <mergeCell ref="J79:Q79"/>
    <mergeCell ref="BV49:BY49"/>
    <mergeCell ref="BZ49:CC49"/>
    <mergeCell ref="CD49:CG49"/>
    <mergeCell ref="CH49:CK49"/>
    <mergeCell ref="CL49:CO49"/>
    <mergeCell ref="CP49:CS49"/>
    <mergeCell ref="AX49:BA49"/>
    <mergeCell ref="BB49:BE49"/>
    <mergeCell ref="BF49:BI49"/>
    <mergeCell ref="BJ49:BM49"/>
    <mergeCell ref="BN49:BQ49"/>
    <mergeCell ref="BR49:BU49"/>
    <mergeCell ref="CL47:CS47"/>
    <mergeCell ref="AX48:BE48"/>
    <mergeCell ref="A77:AW77"/>
    <mergeCell ref="Z81:AG81"/>
    <mergeCell ref="AH81:AO81"/>
    <mergeCell ref="AP81:AW81"/>
    <mergeCell ref="Z82:AC82"/>
    <mergeCell ref="AD82:AG82"/>
    <mergeCell ref="AH82:AK82"/>
    <mergeCell ref="AL82:AO82"/>
    <mergeCell ref="AP82:AS82"/>
    <mergeCell ref="AT82:AW82"/>
    <mergeCell ref="B78:Y78"/>
    <mergeCell ref="Z78:AW78"/>
    <mergeCell ref="Z79:AG79"/>
    <mergeCell ref="AH79:AO79"/>
    <mergeCell ref="AP79:AW79"/>
    <mergeCell ref="Z80:AG80"/>
    <mergeCell ref="AH80:AO80"/>
    <mergeCell ref="AP80:AW80"/>
    <mergeCell ref="J80:Q80"/>
    <mergeCell ref="J81:Q81"/>
    <mergeCell ref="J82:M82"/>
    <mergeCell ref="N82:Q82"/>
    <mergeCell ref="R79:Y79"/>
    <mergeCell ref="R80:Y8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G7" sqref="G7"/>
    </sheetView>
  </sheetViews>
  <sheetFormatPr defaultRowHeight="14.25" x14ac:dyDescent="0.45"/>
  <cols>
    <col min="1" max="1" width="30.9296875" bestFit="1" customWidth="1"/>
    <col min="2" max="2" width="29.33203125" bestFit="1" customWidth="1"/>
    <col min="3" max="3" width="14.6640625" bestFit="1" customWidth="1"/>
    <col min="4" max="4" width="3.73046875" bestFit="1" customWidth="1"/>
    <col min="5" max="5" width="19.3984375" bestFit="1" customWidth="1"/>
    <col min="6" max="6" width="3.73046875" bestFit="1" customWidth="1"/>
    <col min="7" max="7" width="18.06640625" bestFit="1" customWidth="1"/>
    <col min="8" max="8" width="11.1328125" bestFit="1" customWidth="1"/>
  </cols>
  <sheetData>
    <row r="1" spans="1:8" ht="14.65" thickBot="1" x14ac:dyDescent="0.5">
      <c r="A1" s="6" t="s">
        <v>32</v>
      </c>
      <c r="B1" s="6" t="s">
        <v>36</v>
      </c>
      <c r="C1" s="6" t="s">
        <v>25</v>
      </c>
      <c r="D1" s="6" t="s">
        <v>13</v>
      </c>
      <c r="E1" s="6" t="s">
        <v>26</v>
      </c>
      <c r="F1" s="6" t="s">
        <v>13</v>
      </c>
      <c r="G1" s="6" t="s">
        <v>28</v>
      </c>
    </row>
    <row r="2" spans="1:8" ht="14.65" thickTop="1" x14ac:dyDescent="0.45">
      <c r="A2" s="3" t="s">
        <v>24</v>
      </c>
      <c r="B2" s="4" t="s">
        <v>37</v>
      </c>
      <c r="C2" s="4" t="s">
        <v>27</v>
      </c>
      <c r="D2" s="4">
        <f>120*(4/5)</f>
        <v>96</v>
      </c>
      <c r="E2" s="4" t="s">
        <v>27</v>
      </c>
      <c r="F2" s="4">
        <f>120*(1/5)</f>
        <v>24</v>
      </c>
      <c r="G2" s="5" t="s">
        <v>29</v>
      </c>
      <c r="H2" s="14" t="s">
        <v>35</v>
      </c>
    </row>
    <row r="3" spans="1:8" x14ac:dyDescent="0.45">
      <c r="A3" s="3" t="s">
        <v>30</v>
      </c>
      <c r="B3" s="2" t="s">
        <v>37</v>
      </c>
      <c r="C3" s="4" t="s">
        <v>31</v>
      </c>
      <c r="D3" s="4">
        <f>60*(4/5)</f>
        <v>48</v>
      </c>
      <c r="E3" s="4" t="s">
        <v>31</v>
      </c>
      <c r="F3" s="4">
        <f>60*(1/5)</f>
        <v>12</v>
      </c>
      <c r="G3" s="5" t="s">
        <v>29</v>
      </c>
      <c r="H3" s="14"/>
    </row>
    <row r="4" spans="1:8" x14ac:dyDescent="0.45">
      <c r="A4" s="7" t="s">
        <v>33</v>
      </c>
      <c r="B4" s="8" t="s">
        <v>37</v>
      </c>
      <c r="C4" s="8" t="s">
        <v>34</v>
      </c>
      <c r="D4" s="8">
        <f>240*(4/5)</f>
        <v>192</v>
      </c>
      <c r="E4" s="8" t="s">
        <v>34</v>
      </c>
      <c r="F4" s="8">
        <f>240*(1/5)</f>
        <v>48</v>
      </c>
      <c r="G4" s="9" t="s">
        <v>29</v>
      </c>
      <c r="H4" s="14"/>
    </row>
    <row r="5" spans="1:8" x14ac:dyDescent="0.45">
      <c r="A5" s="10" t="s">
        <v>38</v>
      </c>
      <c r="B5" s="10" t="s">
        <v>39</v>
      </c>
      <c r="C5" s="10" t="s">
        <v>27</v>
      </c>
      <c r="D5">
        <f>120</f>
        <v>120</v>
      </c>
      <c r="E5" s="10" t="s">
        <v>40</v>
      </c>
      <c r="F5">
        <v>240</v>
      </c>
      <c r="G5" s="10" t="s">
        <v>43</v>
      </c>
    </row>
    <row r="6" spans="1:8" x14ac:dyDescent="0.45">
      <c r="A6" s="10" t="s">
        <v>41</v>
      </c>
      <c r="B6" s="10" t="s">
        <v>39</v>
      </c>
      <c r="C6" s="10" t="s">
        <v>31</v>
      </c>
      <c r="D6">
        <v>60</v>
      </c>
      <c r="E6" s="10" t="s">
        <v>42</v>
      </c>
      <c r="F6">
        <v>120</v>
      </c>
      <c r="G6" s="10" t="s">
        <v>43</v>
      </c>
    </row>
  </sheetData>
  <mergeCells count="1">
    <mergeCell ref="H2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98"/>
  <sheetViews>
    <sheetView tabSelected="1" topLeftCell="A40" zoomScale="85" zoomScaleNormal="85" workbookViewId="0">
      <selection activeCell="O50" sqref="O50"/>
    </sheetView>
  </sheetViews>
  <sheetFormatPr defaultRowHeight="14.25" x14ac:dyDescent="0.45"/>
  <cols>
    <col min="1" max="1" width="48.9296875" bestFit="1" customWidth="1"/>
    <col min="2" max="2" width="5" bestFit="1" customWidth="1"/>
    <col min="3" max="129" width="3.19921875" bestFit="1" customWidth="1"/>
  </cols>
  <sheetData>
    <row r="1" spans="1:129" x14ac:dyDescent="0.45">
      <c r="A1" s="12" t="s">
        <v>14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</row>
    <row r="2" spans="1:129" x14ac:dyDescent="0.45">
      <c r="A2" t="s">
        <v>0</v>
      </c>
      <c r="B2" s="12" t="s">
        <v>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 t="s">
        <v>45</v>
      </c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</row>
    <row r="3" spans="1:129" x14ac:dyDescent="0.45">
      <c r="A3" t="s">
        <v>3</v>
      </c>
      <c r="B3" s="12">
        <v>1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>
        <v>1.5</v>
      </c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>
        <v>1</v>
      </c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>
        <v>1.5</v>
      </c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</row>
    <row r="4" spans="1:129" x14ac:dyDescent="0.45">
      <c r="A4" t="s">
        <v>4</v>
      </c>
      <c r="B4" s="12">
        <v>0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>
        <v>0.4</v>
      </c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>
        <v>0</v>
      </c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>
        <v>0.4</v>
      </c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>
        <v>0</v>
      </c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>
        <v>0.4</v>
      </c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>
        <v>0</v>
      </c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>
        <v>0.4</v>
      </c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</row>
    <row r="5" spans="1:129" x14ac:dyDescent="0.45">
      <c r="A5" t="s">
        <v>5</v>
      </c>
      <c r="B5" s="12" t="s">
        <v>6</v>
      </c>
      <c r="C5" s="12"/>
      <c r="D5" s="12"/>
      <c r="E5" s="12"/>
      <c r="F5" s="12"/>
      <c r="G5" s="12"/>
      <c r="H5" s="12"/>
      <c r="I5" s="12"/>
      <c r="J5" s="12" t="s">
        <v>7</v>
      </c>
      <c r="K5" s="12"/>
      <c r="L5" s="12"/>
      <c r="M5" s="12"/>
      <c r="N5" s="12"/>
      <c r="O5" s="12"/>
      <c r="P5" s="12"/>
      <c r="Q5" s="12"/>
      <c r="R5" s="12" t="s">
        <v>6</v>
      </c>
      <c r="S5" s="12"/>
      <c r="T5" s="12"/>
      <c r="U5" s="12"/>
      <c r="V5" s="12"/>
      <c r="W5" s="12"/>
      <c r="X5" s="12"/>
      <c r="Y5" s="12"/>
      <c r="Z5" s="12" t="s">
        <v>7</v>
      </c>
      <c r="AA5" s="12"/>
      <c r="AB5" s="12"/>
      <c r="AC5" s="12"/>
      <c r="AD5" s="12"/>
      <c r="AE5" s="12"/>
      <c r="AF5" s="12"/>
      <c r="AG5" s="12"/>
      <c r="AH5" s="12" t="s">
        <v>6</v>
      </c>
      <c r="AI5" s="12"/>
      <c r="AJ5" s="12"/>
      <c r="AK5" s="12"/>
      <c r="AL5" s="12"/>
      <c r="AM5" s="12"/>
      <c r="AN5" s="12"/>
      <c r="AO5" s="12"/>
      <c r="AP5" s="12" t="s">
        <v>7</v>
      </c>
      <c r="AQ5" s="12"/>
      <c r="AR5" s="12"/>
      <c r="AS5" s="12"/>
      <c r="AT5" s="12"/>
      <c r="AU5" s="12"/>
      <c r="AV5" s="12"/>
      <c r="AW5" s="12"/>
      <c r="AX5" s="12" t="s">
        <v>6</v>
      </c>
      <c r="AY5" s="12"/>
      <c r="AZ5" s="12"/>
      <c r="BA5" s="12"/>
      <c r="BB5" s="12"/>
      <c r="BC5" s="12"/>
      <c r="BD5" s="12"/>
      <c r="BE5" s="12"/>
      <c r="BF5" s="12" t="s">
        <v>7</v>
      </c>
      <c r="BG5" s="12"/>
      <c r="BH5" s="12"/>
      <c r="BI5" s="12"/>
      <c r="BJ5" s="12"/>
      <c r="BK5" s="12"/>
      <c r="BL5" s="12"/>
      <c r="BM5" s="12"/>
      <c r="BN5" s="12" t="s">
        <v>6</v>
      </c>
      <c r="BO5" s="12"/>
      <c r="BP5" s="12"/>
      <c r="BQ5" s="12"/>
      <c r="BR5" s="12"/>
      <c r="BS5" s="12"/>
      <c r="BT5" s="12"/>
      <c r="BU5" s="12"/>
      <c r="BV5" s="12" t="s">
        <v>7</v>
      </c>
      <c r="BW5" s="12"/>
      <c r="BX5" s="12"/>
      <c r="BY5" s="12"/>
      <c r="BZ5" s="12"/>
      <c r="CA5" s="12"/>
      <c r="CB5" s="12"/>
      <c r="CC5" s="12"/>
      <c r="CD5" s="12" t="s">
        <v>6</v>
      </c>
      <c r="CE5" s="12"/>
      <c r="CF5" s="12"/>
      <c r="CG5" s="12"/>
      <c r="CH5" s="12"/>
      <c r="CI5" s="12"/>
      <c r="CJ5" s="12"/>
      <c r="CK5" s="12"/>
      <c r="CL5" s="12" t="s">
        <v>7</v>
      </c>
      <c r="CM5" s="12"/>
      <c r="CN5" s="12"/>
      <c r="CO5" s="12"/>
      <c r="CP5" s="12"/>
      <c r="CQ5" s="12"/>
      <c r="CR5" s="12"/>
      <c r="CS5" s="12"/>
      <c r="CT5" s="12" t="s">
        <v>6</v>
      </c>
      <c r="CU5" s="12"/>
      <c r="CV5" s="12"/>
      <c r="CW5" s="12"/>
      <c r="CX5" s="12"/>
      <c r="CY5" s="12"/>
      <c r="CZ5" s="12"/>
      <c r="DA5" s="12"/>
      <c r="DB5" s="12" t="s">
        <v>7</v>
      </c>
      <c r="DC5" s="12"/>
      <c r="DD5" s="12"/>
      <c r="DE5" s="12"/>
      <c r="DF5" s="12"/>
      <c r="DG5" s="12"/>
      <c r="DH5" s="12"/>
      <c r="DI5" s="12"/>
      <c r="DJ5" s="12" t="s">
        <v>6</v>
      </c>
      <c r="DK5" s="12"/>
      <c r="DL5" s="12"/>
      <c r="DM5" s="12"/>
      <c r="DN5" s="12"/>
      <c r="DO5" s="12"/>
      <c r="DP5" s="12"/>
      <c r="DQ5" s="12"/>
      <c r="DR5" s="12" t="s">
        <v>7</v>
      </c>
      <c r="DS5" s="12"/>
      <c r="DT5" s="12"/>
      <c r="DU5" s="12"/>
      <c r="DV5" s="12"/>
      <c r="DW5" s="12"/>
      <c r="DX5" s="12"/>
      <c r="DY5" s="12"/>
    </row>
    <row r="6" spans="1:129" ht="31.9" customHeight="1" x14ac:dyDescent="0.45">
      <c r="A6" t="s">
        <v>15</v>
      </c>
      <c r="B6" s="13">
        <v>1000</v>
      </c>
      <c r="C6" s="13"/>
      <c r="D6" s="13"/>
      <c r="E6" s="13"/>
      <c r="F6" s="13">
        <v>1100</v>
      </c>
      <c r="G6" s="13"/>
      <c r="H6" s="13"/>
      <c r="I6" s="13"/>
      <c r="J6" s="13">
        <v>1000</v>
      </c>
      <c r="K6" s="13"/>
      <c r="L6" s="13"/>
      <c r="M6" s="13"/>
      <c r="N6" s="13">
        <v>1100</v>
      </c>
      <c r="O6" s="13"/>
      <c r="P6" s="13"/>
      <c r="Q6" s="13"/>
      <c r="R6" s="13">
        <v>1000</v>
      </c>
      <c r="S6" s="13"/>
      <c r="T6" s="13"/>
      <c r="U6" s="13"/>
      <c r="V6" s="13">
        <v>1100</v>
      </c>
      <c r="W6" s="13"/>
      <c r="X6" s="13"/>
      <c r="Y6" s="13"/>
      <c r="Z6" s="13">
        <v>1000</v>
      </c>
      <c r="AA6" s="13"/>
      <c r="AB6" s="13"/>
      <c r="AC6" s="13"/>
      <c r="AD6" s="13">
        <v>1100</v>
      </c>
      <c r="AE6" s="13"/>
      <c r="AF6" s="13"/>
      <c r="AG6" s="13"/>
      <c r="AH6" s="13">
        <v>1000</v>
      </c>
      <c r="AI6" s="13"/>
      <c r="AJ6" s="13"/>
      <c r="AK6" s="13"/>
      <c r="AL6" s="13">
        <v>1100</v>
      </c>
      <c r="AM6" s="13"/>
      <c r="AN6" s="13"/>
      <c r="AO6" s="13"/>
      <c r="AP6" s="13">
        <v>1000</v>
      </c>
      <c r="AQ6" s="13"/>
      <c r="AR6" s="13"/>
      <c r="AS6" s="13"/>
      <c r="AT6" s="13">
        <v>1100</v>
      </c>
      <c r="AU6" s="13"/>
      <c r="AV6" s="13"/>
      <c r="AW6" s="13"/>
      <c r="AX6" s="13">
        <v>1000</v>
      </c>
      <c r="AY6" s="13"/>
      <c r="AZ6" s="13"/>
      <c r="BA6" s="13"/>
      <c r="BB6" s="13">
        <v>1100</v>
      </c>
      <c r="BC6" s="13"/>
      <c r="BD6" s="13"/>
      <c r="BE6" s="13"/>
      <c r="BF6" s="13">
        <v>1000</v>
      </c>
      <c r="BG6" s="13"/>
      <c r="BH6" s="13"/>
      <c r="BI6" s="13"/>
      <c r="BJ6" s="13">
        <v>1100</v>
      </c>
      <c r="BK6" s="13"/>
      <c r="BL6" s="13"/>
      <c r="BM6" s="13"/>
      <c r="BN6" s="13">
        <v>1000</v>
      </c>
      <c r="BO6" s="13"/>
      <c r="BP6" s="13"/>
      <c r="BQ6" s="13"/>
      <c r="BR6" s="13">
        <v>1100</v>
      </c>
      <c r="BS6" s="13"/>
      <c r="BT6" s="13"/>
      <c r="BU6" s="13"/>
      <c r="BV6" s="13">
        <v>1000</v>
      </c>
      <c r="BW6" s="13"/>
      <c r="BX6" s="13"/>
      <c r="BY6" s="13"/>
      <c r="BZ6" s="13">
        <v>1100</v>
      </c>
      <c r="CA6" s="13"/>
      <c r="CB6" s="13"/>
      <c r="CC6" s="13"/>
      <c r="CD6" s="13">
        <v>1000</v>
      </c>
      <c r="CE6" s="13"/>
      <c r="CF6" s="13"/>
      <c r="CG6" s="13"/>
      <c r="CH6" s="13">
        <v>1100</v>
      </c>
      <c r="CI6" s="13"/>
      <c r="CJ6" s="13"/>
      <c r="CK6" s="13"/>
      <c r="CL6" s="13">
        <v>1000</v>
      </c>
      <c r="CM6" s="13"/>
      <c r="CN6" s="13"/>
      <c r="CO6" s="13"/>
      <c r="CP6" s="13">
        <v>1100</v>
      </c>
      <c r="CQ6" s="13"/>
      <c r="CR6" s="13"/>
      <c r="CS6" s="13"/>
      <c r="CT6" s="13">
        <v>1000</v>
      </c>
      <c r="CU6" s="13"/>
      <c r="CV6" s="13"/>
      <c r="CW6" s="13"/>
      <c r="CX6" s="13">
        <v>1100</v>
      </c>
      <c r="CY6" s="13"/>
      <c r="CZ6" s="13"/>
      <c r="DA6" s="13"/>
      <c r="DB6" s="13">
        <v>1000</v>
      </c>
      <c r="DC6" s="13"/>
      <c r="DD6" s="13"/>
      <c r="DE6" s="13"/>
      <c r="DF6" s="13">
        <v>1100</v>
      </c>
      <c r="DG6" s="13"/>
      <c r="DH6" s="13"/>
      <c r="DI6" s="13"/>
      <c r="DJ6" s="13">
        <v>1000</v>
      </c>
      <c r="DK6" s="13"/>
      <c r="DL6" s="13"/>
      <c r="DM6" s="13"/>
      <c r="DN6" s="13">
        <v>1100</v>
      </c>
      <c r="DO6" s="13"/>
      <c r="DP6" s="13"/>
      <c r="DQ6" s="13"/>
      <c r="DR6" s="13">
        <v>1000</v>
      </c>
      <c r="DS6" s="13"/>
      <c r="DT6" s="13"/>
      <c r="DU6" s="13"/>
      <c r="DV6" s="13">
        <v>1100</v>
      </c>
      <c r="DW6" s="13"/>
      <c r="DX6" s="13"/>
      <c r="DY6" s="13"/>
    </row>
    <row r="7" spans="1:129" ht="33" x14ac:dyDescent="0.45">
      <c r="A7" t="s">
        <v>8</v>
      </c>
      <c r="B7" s="1" t="s">
        <v>9</v>
      </c>
      <c r="C7" s="1" t="s">
        <v>10</v>
      </c>
      <c r="D7" s="1" t="s">
        <v>11</v>
      </c>
      <c r="E7" s="1" t="s">
        <v>12</v>
      </c>
      <c r="F7" s="1" t="s">
        <v>9</v>
      </c>
      <c r="G7" s="1" t="s">
        <v>10</v>
      </c>
      <c r="H7" s="1" t="s">
        <v>11</v>
      </c>
      <c r="I7" s="1" t="s">
        <v>12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9</v>
      </c>
      <c r="O7" s="1" t="s">
        <v>10</v>
      </c>
      <c r="P7" s="1" t="s">
        <v>11</v>
      </c>
      <c r="Q7" s="1" t="s">
        <v>12</v>
      </c>
      <c r="R7" s="1" t="s">
        <v>9</v>
      </c>
      <c r="S7" s="1" t="s">
        <v>10</v>
      </c>
      <c r="T7" s="1" t="s">
        <v>11</v>
      </c>
      <c r="U7" s="1" t="s">
        <v>12</v>
      </c>
      <c r="V7" s="1" t="s">
        <v>9</v>
      </c>
      <c r="W7" s="1" t="s">
        <v>10</v>
      </c>
      <c r="X7" s="1" t="s">
        <v>11</v>
      </c>
      <c r="Y7" s="1" t="s">
        <v>12</v>
      </c>
      <c r="Z7" s="1" t="s">
        <v>9</v>
      </c>
      <c r="AA7" s="1" t="s">
        <v>10</v>
      </c>
      <c r="AB7" s="1" t="s">
        <v>11</v>
      </c>
      <c r="AC7" s="1" t="s">
        <v>12</v>
      </c>
      <c r="AD7" s="1" t="s">
        <v>9</v>
      </c>
      <c r="AE7" s="1" t="s">
        <v>10</v>
      </c>
      <c r="AF7" s="1" t="s">
        <v>11</v>
      </c>
      <c r="AG7" s="1" t="s">
        <v>12</v>
      </c>
      <c r="AH7" s="1" t="s">
        <v>9</v>
      </c>
      <c r="AI7" s="1" t="s">
        <v>10</v>
      </c>
      <c r="AJ7" s="1" t="s">
        <v>11</v>
      </c>
      <c r="AK7" s="1" t="s">
        <v>12</v>
      </c>
      <c r="AL7" s="1" t="s">
        <v>9</v>
      </c>
      <c r="AM7" s="1" t="s">
        <v>10</v>
      </c>
      <c r="AN7" s="1" t="s">
        <v>11</v>
      </c>
      <c r="AO7" s="1" t="s">
        <v>12</v>
      </c>
      <c r="AP7" s="1" t="s">
        <v>9</v>
      </c>
      <c r="AQ7" s="1" t="s">
        <v>10</v>
      </c>
      <c r="AR7" s="1" t="s">
        <v>11</v>
      </c>
      <c r="AS7" s="1" t="s">
        <v>12</v>
      </c>
      <c r="AT7" s="1" t="s">
        <v>9</v>
      </c>
      <c r="AU7" s="1" t="s">
        <v>10</v>
      </c>
      <c r="AV7" s="1" t="s">
        <v>11</v>
      </c>
      <c r="AW7" s="1" t="s">
        <v>12</v>
      </c>
      <c r="AX7" s="1" t="s">
        <v>9</v>
      </c>
      <c r="AY7" s="1" t="s">
        <v>10</v>
      </c>
      <c r="AZ7" s="1" t="s">
        <v>11</v>
      </c>
      <c r="BA7" s="1" t="s">
        <v>12</v>
      </c>
      <c r="BB7" s="1" t="s">
        <v>9</v>
      </c>
      <c r="BC7" s="1" t="s">
        <v>10</v>
      </c>
      <c r="BD7" s="1" t="s">
        <v>11</v>
      </c>
      <c r="BE7" s="1" t="s">
        <v>12</v>
      </c>
      <c r="BF7" s="1" t="s">
        <v>9</v>
      </c>
      <c r="BG7" s="1" t="s">
        <v>10</v>
      </c>
      <c r="BH7" s="1" t="s">
        <v>11</v>
      </c>
      <c r="BI7" s="1" t="s">
        <v>12</v>
      </c>
      <c r="BJ7" s="1" t="s">
        <v>9</v>
      </c>
      <c r="BK7" s="1" t="s">
        <v>10</v>
      </c>
      <c r="BL7" s="1" t="s">
        <v>11</v>
      </c>
      <c r="BM7" s="1" t="s">
        <v>12</v>
      </c>
      <c r="BN7" s="1" t="s">
        <v>9</v>
      </c>
      <c r="BO7" s="1" t="s">
        <v>10</v>
      </c>
      <c r="BP7" s="1" t="s">
        <v>11</v>
      </c>
      <c r="BQ7" s="1" t="s">
        <v>12</v>
      </c>
      <c r="BR7" s="1" t="s">
        <v>9</v>
      </c>
      <c r="BS7" s="1" t="s">
        <v>10</v>
      </c>
      <c r="BT7" s="1" t="s">
        <v>11</v>
      </c>
      <c r="BU7" s="1" t="s">
        <v>12</v>
      </c>
      <c r="BV7" s="1" t="s">
        <v>9</v>
      </c>
      <c r="BW7" s="1" t="s">
        <v>10</v>
      </c>
      <c r="BX7" s="1" t="s">
        <v>11</v>
      </c>
      <c r="BY7" s="1" t="s">
        <v>12</v>
      </c>
      <c r="BZ7" s="1" t="s">
        <v>9</v>
      </c>
      <c r="CA7" s="1" t="s">
        <v>10</v>
      </c>
      <c r="CB7" s="1" t="s">
        <v>11</v>
      </c>
      <c r="CC7" s="1" t="s">
        <v>12</v>
      </c>
      <c r="CD7" s="1" t="s">
        <v>9</v>
      </c>
      <c r="CE7" s="1" t="s">
        <v>10</v>
      </c>
      <c r="CF7" s="1" t="s">
        <v>11</v>
      </c>
      <c r="CG7" s="1" t="s">
        <v>12</v>
      </c>
      <c r="CH7" s="1" t="s">
        <v>9</v>
      </c>
      <c r="CI7" s="1" t="s">
        <v>10</v>
      </c>
      <c r="CJ7" s="1" t="s">
        <v>11</v>
      </c>
      <c r="CK7" s="1" t="s">
        <v>12</v>
      </c>
      <c r="CL7" s="1" t="s">
        <v>9</v>
      </c>
      <c r="CM7" s="1" t="s">
        <v>10</v>
      </c>
      <c r="CN7" s="1" t="s">
        <v>11</v>
      </c>
      <c r="CO7" s="1" t="s">
        <v>12</v>
      </c>
      <c r="CP7" s="1" t="s">
        <v>9</v>
      </c>
      <c r="CQ7" s="1" t="s">
        <v>10</v>
      </c>
      <c r="CR7" s="1" t="s">
        <v>11</v>
      </c>
      <c r="CS7" s="1" t="s">
        <v>12</v>
      </c>
      <c r="CT7" s="1" t="s">
        <v>9</v>
      </c>
      <c r="CU7" s="1" t="s">
        <v>10</v>
      </c>
      <c r="CV7" s="1" t="s">
        <v>11</v>
      </c>
      <c r="CW7" s="1" t="s">
        <v>12</v>
      </c>
      <c r="CX7" s="1" t="s">
        <v>9</v>
      </c>
      <c r="CY7" s="1" t="s">
        <v>10</v>
      </c>
      <c r="CZ7" s="1" t="s">
        <v>11</v>
      </c>
      <c r="DA7" s="1" t="s">
        <v>12</v>
      </c>
      <c r="DB7" s="1" t="s">
        <v>9</v>
      </c>
      <c r="DC7" s="1" t="s">
        <v>10</v>
      </c>
      <c r="DD7" s="1" t="s">
        <v>11</v>
      </c>
      <c r="DE7" s="1" t="s">
        <v>12</v>
      </c>
      <c r="DF7" s="1" t="s">
        <v>9</v>
      </c>
      <c r="DG7" s="1" t="s">
        <v>10</v>
      </c>
      <c r="DH7" s="1" t="s">
        <v>11</v>
      </c>
      <c r="DI7" s="1" t="s">
        <v>12</v>
      </c>
      <c r="DJ7" s="1" t="s">
        <v>9</v>
      </c>
      <c r="DK7" s="1" t="s">
        <v>10</v>
      </c>
      <c r="DL7" s="1" t="s">
        <v>11</v>
      </c>
      <c r="DM7" s="1" t="s">
        <v>12</v>
      </c>
      <c r="DN7" s="1" t="s">
        <v>9</v>
      </c>
      <c r="DO7" s="1" t="s">
        <v>10</v>
      </c>
      <c r="DP7" s="1" t="s">
        <v>11</v>
      </c>
      <c r="DQ7" s="1" t="s">
        <v>12</v>
      </c>
      <c r="DR7" s="1" t="s">
        <v>9</v>
      </c>
      <c r="DS7" s="1" t="s">
        <v>10</v>
      </c>
      <c r="DT7" s="1" t="s">
        <v>11</v>
      </c>
      <c r="DU7" s="1" t="s">
        <v>12</v>
      </c>
      <c r="DV7" s="1" t="s">
        <v>9</v>
      </c>
      <c r="DW7" s="1" t="s">
        <v>10</v>
      </c>
      <c r="DX7" s="1" t="s">
        <v>11</v>
      </c>
      <c r="DY7" s="1" t="s">
        <v>12</v>
      </c>
    </row>
    <row r="8" spans="1:129" x14ac:dyDescent="0.45">
      <c r="B8">
        <v>10</v>
      </c>
      <c r="C8">
        <v>10</v>
      </c>
      <c r="D8">
        <v>10</v>
      </c>
      <c r="E8">
        <v>10</v>
      </c>
      <c r="F8">
        <v>10</v>
      </c>
      <c r="G8">
        <v>10</v>
      </c>
      <c r="H8">
        <v>10</v>
      </c>
      <c r="I8">
        <v>10</v>
      </c>
      <c r="J8">
        <v>10</v>
      </c>
      <c r="K8">
        <v>10</v>
      </c>
      <c r="L8">
        <v>10</v>
      </c>
      <c r="M8">
        <v>10</v>
      </c>
      <c r="N8">
        <v>10</v>
      </c>
      <c r="O8">
        <v>10</v>
      </c>
      <c r="P8">
        <v>10</v>
      </c>
      <c r="Q8">
        <v>10</v>
      </c>
      <c r="R8">
        <v>10</v>
      </c>
      <c r="S8">
        <v>10</v>
      </c>
      <c r="T8">
        <v>10</v>
      </c>
      <c r="U8">
        <v>10</v>
      </c>
      <c r="V8">
        <v>10</v>
      </c>
      <c r="W8">
        <v>10</v>
      </c>
      <c r="X8">
        <v>10</v>
      </c>
      <c r="Y8">
        <v>10</v>
      </c>
      <c r="Z8">
        <v>10</v>
      </c>
      <c r="AA8">
        <v>10</v>
      </c>
      <c r="AB8">
        <v>10</v>
      </c>
      <c r="AC8">
        <v>10</v>
      </c>
      <c r="AD8">
        <v>10</v>
      </c>
      <c r="AE8">
        <v>10</v>
      </c>
      <c r="AF8">
        <v>10</v>
      </c>
      <c r="AG8">
        <v>10</v>
      </c>
      <c r="AH8">
        <v>10</v>
      </c>
      <c r="AI8">
        <v>10</v>
      </c>
      <c r="AJ8">
        <v>10</v>
      </c>
      <c r="AK8">
        <v>10</v>
      </c>
      <c r="AL8">
        <v>10</v>
      </c>
      <c r="AM8">
        <v>10</v>
      </c>
      <c r="AN8">
        <v>10</v>
      </c>
      <c r="AO8">
        <v>10</v>
      </c>
      <c r="AP8">
        <v>10</v>
      </c>
      <c r="AQ8">
        <v>10</v>
      </c>
      <c r="AR8">
        <v>10</v>
      </c>
      <c r="AS8">
        <v>10</v>
      </c>
      <c r="AT8">
        <v>10</v>
      </c>
      <c r="AU8">
        <v>10</v>
      </c>
      <c r="AV8">
        <v>10</v>
      </c>
      <c r="AW8">
        <v>10</v>
      </c>
      <c r="AX8">
        <v>10</v>
      </c>
      <c r="AY8">
        <v>10</v>
      </c>
      <c r="AZ8">
        <v>10</v>
      </c>
      <c r="BA8">
        <v>10</v>
      </c>
      <c r="BB8">
        <v>10</v>
      </c>
      <c r="BC8">
        <v>10</v>
      </c>
      <c r="BD8">
        <v>10</v>
      </c>
      <c r="BE8">
        <v>10</v>
      </c>
      <c r="BF8">
        <v>10</v>
      </c>
      <c r="BG8">
        <v>10</v>
      </c>
      <c r="BH8">
        <v>10</v>
      </c>
      <c r="BI8">
        <v>10</v>
      </c>
      <c r="BJ8">
        <v>10</v>
      </c>
      <c r="BK8">
        <v>10</v>
      </c>
      <c r="BL8">
        <v>10</v>
      </c>
      <c r="BM8">
        <v>10</v>
      </c>
      <c r="BN8">
        <v>10</v>
      </c>
      <c r="BO8">
        <v>10</v>
      </c>
      <c r="BP8">
        <v>10</v>
      </c>
      <c r="BQ8">
        <v>10</v>
      </c>
      <c r="BR8">
        <v>10</v>
      </c>
      <c r="BS8">
        <v>10</v>
      </c>
      <c r="BT8">
        <v>10</v>
      </c>
      <c r="BU8">
        <v>10</v>
      </c>
      <c r="BV8">
        <v>10</v>
      </c>
      <c r="BW8">
        <v>10</v>
      </c>
      <c r="BX8">
        <v>10</v>
      </c>
      <c r="BY8">
        <v>10</v>
      </c>
      <c r="BZ8">
        <v>10</v>
      </c>
      <c r="CA8">
        <v>10</v>
      </c>
      <c r="CB8">
        <v>10</v>
      </c>
      <c r="CC8">
        <v>10</v>
      </c>
      <c r="CD8">
        <v>10</v>
      </c>
      <c r="CE8">
        <v>10</v>
      </c>
      <c r="CF8">
        <v>10</v>
      </c>
      <c r="CG8">
        <v>10</v>
      </c>
      <c r="CH8">
        <v>10</v>
      </c>
      <c r="CI8">
        <v>10</v>
      </c>
      <c r="CJ8">
        <v>10</v>
      </c>
      <c r="CK8">
        <v>10</v>
      </c>
      <c r="CL8">
        <v>10</v>
      </c>
      <c r="CM8">
        <v>10</v>
      </c>
      <c r="CN8">
        <v>10</v>
      </c>
      <c r="CO8">
        <v>10</v>
      </c>
      <c r="CP8">
        <v>10</v>
      </c>
      <c r="CQ8">
        <v>10</v>
      </c>
      <c r="CR8">
        <v>10</v>
      </c>
      <c r="CS8">
        <v>10</v>
      </c>
      <c r="CT8">
        <v>10</v>
      </c>
      <c r="CU8">
        <v>10</v>
      </c>
      <c r="CV8">
        <v>10</v>
      </c>
      <c r="CW8">
        <v>10</v>
      </c>
      <c r="CX8">
        <v>10</v>
      </c>
      <c r="CY8">
        <v>10</v>
      </c>
      <c r="CZ8">
        <v>10</v>
      </c>
      <c r="DA8">
        <v>10</v>
      </c>
      <c r="DB8">
        <v>10</v>
      </c>
      <c r="DC8">
        <v>10</v>
      </c>
      <c r="DD8">
        <v>10</v>
      </c>
      <c r="DE8">
        <v>10</v>
      </c>
      <c r="DF8">
        <v>10</v>
      </c>
      <c r="DG8">
        <v>10</v>
      </c>
      <c r="DH8">
        <v>10</v>
      </c>
      <c r="DI8">
        <v>10</v>
      </c>
      <c r="DJ8">
        <v>10</v>
      </c>
      <c r="DK8">
        <v>10</v>
      </c>
      <c r="DL8">
        <v>10</v>
      </c>
      <c r="DM8">
        <v>10</v>
      </c>
      <c r="DN8">
        <v>10</v>
      </c>
      <c r="DO8">
        <v>10</v>
      </c>
      <c r="DP8">
        <v>10</v>
      </c>
      <c r="DQ8">
        <v>10</v>
      </c>
      <c r="DR8">
        <v>10</v>
      </c>
      <c r="DS8">
        <v>10</v>
      </c>
      <c r="DT8">
        <v>10</v>
      </c>
      <c r="DU8">
        <v>10</v>
      </c>
      <c r="DV8">
        <v>10</v>
      </c>
      <c r="DW8">
        <v>10</v>
      </c>
      <c r="DX8">
        <v>10</v>
      </c>
      <c r="DY8">
        <v>10</v>
      </c>
    </row>
    <row r="9" spans="1:129" x14ac:dyDescent="0.45">
      <c r="A9" t="s">
        <v>17</v>
      </c>
      <c r="B9">
        <f>SUM(B8:DY8)</f>
        <v>1280</v>
      </c>
    </row>
    <row r="10" spans="1:129" x14ac:dyDescent="0.45">
      <c r="A10" t="s">
        <v>19</v>
      </c>
      <c r="B10">
        <f>(B9*6)/60</f>
        <v>128</v>
      </c>
    </row>
    <row r="11" spans="1:129" x14ac:dyDescent="0.45">
      <c r="A11" t="s">
        <v>20</v>
      </c>
      <c r="B11">
        <f>B10/2</f>
        <v>64</v>
      </c>
    </row>
    <row r="12" spans="1:129" x14ac:dyDescent="0.45">
      <c r="A12" t="s">
        <v>22</v>
      </c>
      <c r="B12">
        <f>B9/2</f>
        <v>640</v>
      </c>
    </row>
    <row r="13" spans="1:129" x14ac:dyDescent="0.45">
      <c r="A13" t="s">
        <v>46</v>
      </c>
      <c r="B13">
        <f>B12/2</f>
        <v>320</v>
      </c>
    </row>
    <row r="14" spans="1:129" x14ac:dyDescent="0.45">
      <c r="A14" t="s">
        <v>47</v>
      </c>
      <c r="B14">
        <f>B13/2</f>
        <v>160</v>
      </c>
    </row>
    <row r="15" spans="1:129" x14ac:dyDescent="0.45">
      <c r="A15" t="s">
        <v>48</v>
      </c>
      <c r="B15">
        <f>B13/2</f>
        <v>160</v>
      </c>
    </row>
    <row r="16" spans="1:129" x14ac:dyDescent="0.45">
      <c r="A16" t="s">
        <v>49</v>
      </c>
      <c r="B16">
        <f>B13/2</f>
        <v>160</v>
      </c>
    </row>
    <row r="17" spans="1:2" x14ac:dyDescent="0.45">
      <c r="A17" t="s">
        <v>50</v>
      </c>
      <c r="B17">
        <f>B15/2</f>
        <v>80</v>
      </c>
    </row>
    <row r="18" spans="1:2" x14ac:dyDescent="0.45">
      <c r="A18" t="s">
        <v>51</v>
      </c>
      <c r="B18">
        <f>B14/2</f>
        <v>80</v>
      </c>
    </row>
    <row r="19" spans="1:2" x14ac:dyDescent="0.45">
      <c r="A19" t="s">
        <v>52</v>
      </c>
      <c r="B19">
        <f>B15/2</f>
        <v>80</v>
      </c>
    </row>
    <row r="20" spans="1:2" x14ac:dyDescent="0.45">
      <c r="A20" t="s">
        <v>53</v>
      </c>
      <c r="B20">
        <f>B17/2</f>
        <v>40</v>
      </c>
    </row>
    <row r="21" spans="1:2" x14ac:dyDescent="0.45">
      <c r="A21" t="s">
        <v>23</v>
      </c>
      <c r="B21">
        <f>B9</f>
        <v>1280</v>
      </c>
    </row>
    <row r="22" spans="1:2" x14ac:dyDescent="0.45">
      <c r="A22" t="s">
        <v>54</v>
      </c>
      <c r="B22">
        <f>B21/2</f>
        <v>640</v>
      </c>
    </row>
    <row r="23" spans="1:2" x14ac:dyDescent="0.45">
      <c r="A23" t="s">
        <v>55</v>
      </c>
      <c r="B23">
        <f>B22/2</f>
        <v>320</v>
      </c>
    </row>
    <row r="24" spans="1:2" x14ac:dyDescent="0.45">
      <c r="A24" t="s">
        <v>56</v>
      </c>
      <c r="B24">
        <f>B22/2</f>
        <v>320</v>
      </c>
    </row>
    <row r="25" spans="1:2" x14ac:dyDescent="0.45">
      <c r="A25" t="s">
        <v>57</v>
      </c>
      <c r="B25">
        <f>B22/4</f>
        <v>160</v>
      </c>
    </row>
    <row r="26" spans="1:2" x14ac:dyDescent="0.45">
      <c r="A26" t="s">
        <v>58</v>
      </c>
      <c r="B26">
        <f>B23/2</f>
        <v>160</v>
      </c>
    </row>
    <row r="27" spans="1:2" x14ac:dyDescent="0.45">
      <c r="A27" t="s">
        <v>59</v>
      </c>
      <c r="B27">
        <f>B23/4</f>
        <v>80</v>
      </c>
    </row>
    <row r="28" spans="1:2" x14ac:dyDescent="0.45">
      <c r="A28" t="s">
        <v>60</v>
      </c>
      <c r="B28">
        <f>B24/4</f>
        <v>80</v>
      </c>
    </row>
    <row r="29" spans="1:2" x14ac:dyDescent="0.45">
      <c r="A29" t="s">
        <v>61</v>
      </c>
      <c r="B29">
        <f>B28/2</f>
        <v>40</v>
      </c>
    </row>
    <row r="30" spans="1:2" x14ac:dyDescent="0.45">
      <c r="A30" t="s">
        <v>44</v>
      </c>
      <c r="B30">
        <f>B9</f>
        <v>1280</v>
      </c>
    </row>
    <row r="31" spans="1:2" x14ac:dyDescent="0.45">
      <c r="A31" t="s">
        <v>62</v>
      </c>
      <c r="B31">
        <f>B30/2</f>
        <v>640</v>
      </c>
    </row>
    <row r="32" spans="1:2" x14ac:dyDescent="0.45">
      <c r="A32" t="s">
        <v>63</v>
      </c>
      <c r="B32">
        <f>B31/2</f>
        <v>320</v>
      </c>
    </row>
    <row r="33" spans="1:65" x14ac:dyDescent="0.45">
      <c r="A33" t="s">
        <v>64</v>
      </c>
      <c r="B33">
        <f>B31/2</f>
        <v>320</v>
      </c>
    </row>
    <row r="34" spans="1:65" x14ac:dyDescent="0.45">
      <c r="A34" t="s">
        <v>65</v>
      </c>
      <c r="B34">
        <f>B33/2</f>
        <v>160</v>
      </c>
    </row>
    <row r="36" spans="1:65" x14ac:dyDescent="0.45">
      <c r="A36" s="12" t="s">
        <v>18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</row>
    <row r="37" spans="1:65" x14ac:dyDescent="0.45">
      <c r="A37" t="s">
        <v>0</v>
      </c>
      <c r="B37" s="12" t="s">
        <v>1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 t="s">
        <v>2</v>
      </c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</row>
    <row r="38" spans="1:65" x14ac:dyDescent="0.45">
      <c r="A38" t="s">
        <v>3</v>
      </c>
      <c r="B38" s="12">
        <v>1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>
        <v>1.5</v>
      </c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>
        <v>1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>
        <v>1.5</v>
      </c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</row>
    <row r="39" spans="1:65" x14ac:dyDescent="0.45">
      <c r="A39" t="s">
        <v>4</v>
      </c>
      <c r="B39" s="12">
        <v>0</v>
      </c>
      <c r="C39" s="12"/>
      <c r="D39" s="12"/>
      <c r="E39" s="12"/>
      <c r="F39" s="12"/>
      <c r="G39" s="12"/>
      <c r="H39" s="12"/>
      <c r="I39" s="12"/>
      <c r="J39" s="12">
        <v>0.4</v>
      </c>
      <c r="K39" s="12"/>
      <c r="L39" s="12"/>
      <c r="M39" s="12"/>
      <c r="N39" s="12"/>
      <c r="O39" s="12"/>
      <c r="P39" s="12"/>
      <c r="Q39" s="12"/>
      <c r="R39" s="12">
        <v>0</v>
      </c>
      <c r="S39" s="12"/>
      <c r="T39" s="12"/>
      <c r="U39" s="12"/>
      <c r="V39" s="12"/>
      <c r="W39" s="12"/>
      <c r="X39" s="12"/>
      <c r="Y39" s="12"/>
      <c r="Z39" s="12">
        <v>0.4</v>
      </c>
      <c r="AA39" s="12"/>
      <c r="AB39" s="12"/>
      <c r="AC39" s="12"/>
      <c r="AD39" s="12"/>
      <c r="AE39" s="12"/>
      <c r="AF39" s="12"/>
      <c r="AG39" s="12"/>
      <c r="AH39" s="12">
        <v>0</v>
      </c>
      <c r="AI39" s="12"/>
      <c r="AJ39" s="12"/>
      <c r="AK39" s="12"/>
      <c r="AL39" s="12"/>
      <c r="AM39" s="12"/>
      <c r="AN39" s="12"/>
      <c r="AO39" s="12"/>
      <c r="AP39" s="12">
        <v>0.4</v>
      </c>
      <c r="AQ39" s="12"/>
      <c r="AR39" s="12"/>
      <c r="AS39" s="12"/>
      <c r="AT39" s="12"/>
      <c r="AU39" s="12"/>
      <c r="AV39" s="12"/>
      <c r="AW39" s="12"/>
      <c r="AX39" s="12">
        <v>0</v>
      </c>
      <c r="AY39" s="12"/>
      <c r="AZ39" s="12"/>
      <c r="BA39" s="12"/>
      <c r="BB39" s="12"/>
      <c r="BC39" s="12"/>
      <c r="BD39" s="12"/>
      <c r="BE39" s="12"/>
      <c r="BF39" s="12">
        <v>0.4</v>
      </c>
      <c r="BG39" s="12"/>
      <c r="BH39" s="12"/>
      <c r="BI39" s="12"/>
      <c r="BJ39" s="12"/>
      <c r="BK39" s="12"/>
      <c r="BL39" s="12"/>
      <c r="BM39" s="12"/>
    </row>
    <row r="40" spans="1:65" x14ac:dyDescent="0.45">
      <c r="A40" t="s">
        <v>5</v>
      </c>
      <c r="B40" s="12" t="s">
        <v>6</v>
      </c>
      <c r="C40" s="12"/>
      <c r="D40" s="12"/>
      <c r="E40" s="12"/>
      <c r="F40" s="12" t="s">
        <v>6</v>
      </c>
      <c r="G40" s="12"/>
      <c r="H40" s="12"/>
      <c r="I40" s="12"/>
      <c r="J40" s="12" t="s">
        <v>6</v>
      </c>
      <c r="K40" s="12"/>
      <c r="L40" s="12"/>
      <c r="M40" s="12"/>
      <c r="N40" s="12" t="s">
        <v>6</v>
      </c>
      <c r="O40" s="12"/>
      <c r="P40" s="12"/>
      <c r="Q40" s="12"/>
      <c r="R40" s="12" t="s">
        <v>6</v>
      </c>
      <c r="S40" s="12"/>
      <c r="T40" s="12"/>
      <c r="U40" s="12"/>
      <c r="V40" s="12" t="s">
        <v>6</v>
      </c>
      <c r="W40" s="12"/>
      <c r="X40" s="12"/>
      <c r="Y40" s="12"/>
      <c r="Z40" s="12" t="s">
        <v>6</v>
      </c>
      <c r="AA40" s="12"/>
      <c r="AB40" s="12"/>
      <c r="AC40" s="12"/>
      <c r="AD40" s="12" t="s">
        <v>6</v>
      </c>
      <c r="AE40" s="12"/>
      <c r="AF40" s="12"/>
      <c r="AG40" s="12"/>
      <c r="AH40" s="12" t="s">
        <v>6</v>
      </c>
      <c r="AI40" s="12"/>
      <c r="AJ40" s="12"/>
      <c r="AK40" s="12"/>
      <c r="AL40" s="12" t="s">
        <v>6</v>
      </c>
      <c r="AM40" s="12"/>
      <c r="AN40" s="12"/>
      <c r="AO40" s="12"/>
      <c r="AP40" s="12" t="s">
        <v>6</v>
      </c>
      <c r="AQ40" s="12"/>
      <c r="AR40" s="12"/>
      <c r="AS40" s="12"/>
      <c r="AT40" s="12" t="s">
        <v>6</v>
      </c>
      <c r="AU40" s="12"/>
      <c r="AV40" s="12"/>
      <c r="AW40" s="12"/>
      <c r="AX40" s="12" t="s">
        <v>6</v>
      </c>
      <c r="AY40" s="12"/>
      <c r="AZ40" s="12"/>
      <c r="BA40" s="12"/>
      <c r="BB40" s="12" t="s">
        <v>6</v>
      </c>
      <c r="BC40" s="12"/>
      <c r="BD40" s="12"/>
      <c r="BE40" s="12"/>
      <c r="BF40" s="12" t="s">
        <v>6</v>
      </c>
      <c r="BG40" s="12"/>
      <c r="BH40" s="12"/>
      <c r="BI40" s="12"/>
      <c r="BJ40" s="12" t="s">
        <v>6</v>
      </c>
      <c r="BK40" s="12"/>
      <c r="BL40" s="12"/>
      <c r="BM40" s="12"/>
    </row>
    <row r="41" spans="1:65" x14ac:dyDescent="0.45">
      <c r="A41" t="s">
        <v>15</v>
      </c>
      <c r="B41" s="12">
        <v>1000</v>
      </c>
      <c r="C41" s="12"/>
      <c r="D41" s="12"/>
      <c r="E41" s="12"/>
      <c r="F41" s="12">
        <v>1100</v>
      </c>
      <c r="G41" s="12"/>
      <c r="H41" s="12"/>
      <c r="I41" s="12"/>
      <c r="J41" s="12">
        <v>1000</v>
      </c>
      <c r="K41" s="12"/>
      <c r="L41" s="12"/>
      <c r="M41" s="12"/>
      <c r="N41" s="12">
        <v>1100</v>
      </c>
      <c r="O41" s="12"/>
      <c r="P41" s="12"/>
      <c r="Q41" s="12"/>
      <c r="R41" s="12">
        <v>1000</v>
      </c>
      <c r="S41" s="12"/>
      <c r="T41" s="12"/>
      <c r="U41" s="12"/>
      <c r="V41" s="12">
        <v>1100</v>
      </c>
      <c r="W41" s="12"/>
      <c r="X41" s="12"/>
      <c r="Y41" s="12"/>
      <c r="Z41" s="12">
        <v>1000</v>
      </c>
      <c r="AA41" s="12"/>
      <c r="AB41" s="12"/>
      <c r="AC41" s="12"/>
      <c r="AD41" s="12">
        <v>1100</v>
      </c>
      <c r="AE41" s="12"/>
      <c r="AF41" s="12"/>
      <c r="AG41" s="12"/>
      <c r="AH41" s="12">
        <v>1000</v>
      </c>
      <c r="AI41" s="12"/>
      <c r="AJ41" s="12"/>
      <c r="AK41" s="12"/>
      <c r="AL41" s="12">
        <v>1100</v>
      </c>
      <c r="AM41" s="12"/>
      <c r="AN41" s="12"/>
      <c r="AO41" s="12"/>
      <c r="AP41" s="12">
        <v>1000</v>
      </c>
      <c r="AQ41" s="12"/>
      <c r="AR41" s="12"/>
      <c r="AS41" s="12"/>
      <c r="AT41" s="12">
        <v>1100</v>
      </c>
      <c r="AU41" s="12"/>
      <c r="AV41" s="12"/>
      <c r="AW41" s="12"/>
      <c r="AX41" s="12">
        <v>1000</v>
      </c>
      <c r="AY41" s="12"/>
      <c r="AZ41" s="12"/>
      <c r="BA41" s="12"/>
      <c r="BB41" s="12">
        <v>1100</v>
      </c>
      <c r="BC41" s="12"/>
      <c r="BD41" s="12"/>
      <c r="BE41" s="12"/>
      <c r="BF41" s="12">
        <v>1000</v>
      </c>
      <c r="BG41" s="12"/>
      <c r="BH41" s="12"/>
      <c r="BI41" s="12"/>
      <c r="BJ41" s="12">
        <v>1100</v>
      </c>
      <c r="BK41" s="12"/>
      <c r="BL41" s="12"/>
      <c r="BM41" s="12"/>
    </row>
    <row r="42" spans="1:65" ht="33" x14ac:dyDescent="0.45">
      <c r="A42" t="s">
        <v>8</v>
      </c>
      <c r="B42" s="1" t="s">
        <v>9</v>
      </c>
      <c r="C42" s="1" t="s">
        <v>10</v>
      </c>
      <c r="D42" s="1" t="s">
        <v>11</v>
      </c>
      <c r="E42" s="1" t="s">
        <v>12</v>
      </c>
      <c r="F42" s="1" t="s">
        <v>9</v>
      </c>
      <c r="G42" s="1" t="s">
        <v>10</v>
      </c>
      <c r="H42" s="1" t="s">
        <v>11</v>
      </c>
      <c r="I42" s="1" t="s">
        <v>12</v>
      </c>
      <c r="J42" s="1" t="s">
        <v>9</v>
      </c>
      <c r="K42" s="1" t="s">
        <v>10</v>
      </c>
      <c r="L42" s="1" t="s">
        <v>11</v>
      </c>
      <c r="M42" s="1" t="s">
        <v>12</v>
      </c>
      <c r="N42" s="1" t="s">
        <v>9</v>
      </c>
      <c r="O42" s="1" t="s">
        <v>10</v>
      </c>
      <c r="P42" s="1" t="s">
        <v>11</v>
      </c>
      <c r="Q42" s="1" t="s">
        <v>12</v>
      </c>
      <c r="R42" s="1" t="s">
        <v>9</v>
      </c>
      <c r="S42" s="1" t="s">
        <v>10</v>
      </c>
      <c r="T42" s="1" t="s">
        <v>11</v>
      </c>
      <c r="U42" s="1" t="s">
        <v>12</v>
      </c>
      <c r="V42" s="1" t="s">
        <v>9</v>
      </c>
      <c r="W42" s="1" t="s">
        <v>10</v>
      </c>
      <c r="X42" s="1" t="s">
        <v>11</v>
      </c>
      <c r="Y42" s="1" t="s">
        <v>12</v>
      </c>
      <c r="Z42" s="1" t="s">
        <v>9</v>
      </c>
      <c r="AA42" s="1" t="s">
        <v>10</v>
      </c>
      <c r="AB42" s="1" t="s">
        <v>11</v>
      </c>
      <c r="AC42" s="1" t="s">
        <v>12</v>
      </c>
      <c r="AD42" s="1" t="s">
        <v>9</v>
      </c>
      <c r="AE42" s="1" t="s">
        <v>10</v>
      </c>
      <c r="AF42" s="1" t="s">
        <v>11</v>
      </c>
      <c r="AG42" s="1" t="s">
        <v>12</v>
      </c>
      <c r="AH42" s="1" t="s">
        <v>9</v>
      </c>
      <c r="AI42" s="1" t="s">
        <v>10</v>
      </c>
      <c r="AJ42" s="1" t="s">
        <v>11</v>
      </c>
      <c r="AK42" s="1" t="s">
        <v>12</v>
      </c>
      <c r="AL42" s="1" t="s">
        <v>9</v>
      </c>
      <c r="AM42" s="1" t="s">
        <v>10</v>
      </c>
      <c r="AN42" s="1" t="s">
        <v>11</v>
      </c>
      <c r="AO42" s="1" t="s">
        <v>12</v>
      </c>
      <c r="AP42" s="1" t="s">
        <v>9</v>
      </c>
      <c r="AQ42" s="1" t="s">
        <v>10</v>
      </c>
      <c r="AR42" s="1" t="s">
        <v>11</v>
      </c>
      <c r="AS42" s="1" t="s">
        <v>12</v>
      </c>
      <c r="AT42" s="1" t="s">
        <v>9</v>
      </c>
      <c r="AU42" s="1" t="s">
        <v>10</v>
      </c>
      <c r="AV42" s="1" t="s">
        <v>11</v>
      </c>
      <c r="AW42" s="1" t="s">
        <v>12</v>
      </c>
      <c r="AX42" s="1" t="s">
        <v>9</v>
      </c>
      <c r="AY42" s="1" t="s">
        <v>10</v>
      </c>
      <c r="AZ42" s="1" t="s">
        <v>11</v>
      </c>
      <c r="BA42" s="1" t="s">
        <v>12</v>
      </c>
      <c r="BB42" s="1" t="s">
        <v>9</v>
      </c>
      <c r="BC42" s="1" t="s">
        <v>10</v>
      </c>
      <c r="BD42" s="1" t="s">
        <v>11</v>
      </c>
      <c r="BE42" s="1" t="s">
        <v>12</v>
      </c>
      <c r="BF42" s="1" t="s">
        <v>9</v>
      </c>
      <c r="BG42" s="1" t="s">
        <v>10</v>
      </c>
      <c r="BH42" s="1" t="s">
        <v>11</v>
      </c>
      <c r="BI42" s="1" t="s">
        <v>12</v>
      </c>
      <c r="BJ42" s="1" t="s">
        <v>9</v>
      </c>
      <c r="BK42" s="1" t="s">
        <v>10</v>
      </c>
      <c r="BL42" s="1" t="s">
        <v>11</v>
      </c>
      <c r="BM42" s="1" t="s">
        <v>12</v>
      </c>
    </row>
    <row r="43" spans="1:65" x14ac:dyDescent="0.45">
      <c r="B43">
        <v>10</v>
      </c>
      <c r="C43">
        <v>10</v>
      </c>
      <c r="D43">
        <v>10</v>
      </c>
      <c r="E43">
        <v>10</v>
      </c>
      <c r="F43">
        <v>10</v>
      </c>
      <c r="G43">
        <v>10</v>
      </c>
      <c r="H43">
        <v>10</v>
      </c>
      <c r="I43">
        <v>10</v>
      </c>
      <c r="J43">
        <v>10</v>
      </c>
      <c r="K43">
        <v>10</v>
      </c>
      <c r="L43">
        <v>10</v>
      </c>
      <c r="M43">
        <v>10</v>
      </c>
      <c r="N43">
        <v>10</v>
      </c>
      <c r="O43">
        <v>10</v>
      </c>
      <c r="P43">
        <v>10</v>
      </c>
      <c r="Q43">
        <v>10</v>
      </c>
      <c r="R43">
        <v>10</v>
      </c>
      <c r="S43">
        <v>10</v>
      </c>
      <c r="T43">
        <v>10</v>
      </c>
      <c r="U43">
        <v>10</v>
      </c>
      <c r="V43">
        <v>10</v>
      </c>
      <c r="W43">
        <v>10</v>
      </c>
      <c r="X43">
        <v>10</v>
      </c>
      <c r="Y43">
        <v>10</v>
      </c>
      <c r="Z43">
        <v>10</v>
      </c>
      <c r="AA43">
        <v>10</v>
      </c>
      <c r="AB43">
        <v>10</v>
      </c>
      <c r="AC43">
        <v>10</v>
      </c>
      <c r="AD43">
        <v>10</v>
      </c>
      <c r="AE43">
        <v>10</v>
      </c>
      <c r="AF43">
        <v>10</v>
      </c>
      <c r="AG43">
        <v>10</v>
      </c>
      <c r="AH43">
        <v>10</v>
      </c>
      <c r="AI43">
        <v>10</v>
      </c>
      <c r="AJ43">
        <v>10</v>
      </c>
      <c r="AK43">
        <v>10</v>
      </c>
      <c r="AL43">
        <v>10</v>
      </c>
      <c r="AM43">
        <v>10</v>
      </c>
      <c r="AN43">
        <v>10</v>
      </c>
      <c r="AO43">
        <v>10</v>
      </c>
      <c r="AP43">
        <v>10</v>
      </c>
      <c r="AQ43">
        <v>10</v>
      </c>
      <c r="AR43">
        <v>10</v>
      </c>
      <c r="AS43">
        <v>10</v>
      </c>
      <c r="AT43">
        <v>10</v>
      </c>
      <c r="AU43">
        <v>10</v>
      </c>
      <c r="AV43">
        <v>10</v>
      </c>
      <c r="AW43">
        <v>10</v>
      </c>
      <c r="AX43">
        <v>10</v>
      </c>
      <c r="AY43">
        <v>10</v>
      </c>
      <c r="AZ43">
        <v>10</v>
      </c>
      <c r="BA43">
        <v>10</v>
      </c>
      <c r="BB43">
        <v>10</v>
      </c>
      <c r="BC43">
        <v>10</v>
      </c>
      <c r="BD43">
        <v>10</v>
      </c>
      <c r="BE43">
        <v>10</v>
      </c>
      <c r="BF43">
        <v>10</v>
      </c>
      <c r="BG43">
        <v>10</v>
      </c>
      <c r="BH43">
        <v>10</v>
      </c>
      <c r="BI43">
        <v>10</v>
      </c>
      <c r="BJ43">
        <v>10</v>
      </c>
      <c r="BK43">
        <v>10</v>
      </c>
      <c r="BL43">
        <v>10</v>
      </c>
      <c r="BM43">
        <v>10</v>
      </c>
    </row>
    <row r="44" spans="1:65" x14ac:dyDescent="0.45">
      <c r="A44" t="s">
        <v>17</v>
      </c>
      <c r="B44">
        <f>SUM(B43:DY43)</f>
        <v>640</v>
      </c>
    </row>
    <row r="45" spans="1:65" x14ac:dyDescent="0.45">
      <c r="A45" t="s">
        <v>19</v>
      </c>
      <c r="B45">
        <f>(B44*6)/60</f>
        <v>64</v>
      </c>
    </row>
    <row r="46" spans="1:65" x14ac:dyDescent="0.45">
      <c r="A46" t="s">
        <v>22</v>
      </c>
      <c r="B46">
        <f>B44/2</f>
        <v>320</v>
      </c>
    </row>
    <row r="47" spans="1:65" x14ac:dyDescent="0.45">
      <c r="A47" t="s">
        <v>46</v>
      </c>
      <c r="B47">
        <v>320</v>
      </c>
    </row>
    <row r="48" spans="1:65" x14ac:dyDescent="0.45">
      <c r="A48" t="s">
        <v>47</v>
      </c>
      <c r="B48">
        <f>B47/2</f>
        <v>160</v>
      </c>
    </row>
    <row r="49" spans="1:2" x14ac:dyDescent="0.45">
      <c r="A49" t="s">
        <v>48</v>
      </c>
      <c r="B49">
        <f>B47/2</f>
        <v>160</v>
      </c>
    </row>
    <row r="50" spans="1:2" x14ac:dyDescent="0.45">
      <c r="A50" t="s">
        <v>49</v>
      </c>
      <c r="B50">
        <f>B47/2</f>
        <v>160</v>
      </c>
    </row>
    <row r="51" spans="1:2" x14ac:dyDescent="0.45">
      <c r="A51" t="s">
        <v>50</v>
      </c>
      <c r="B51">
        <f>B49/2</f>
        <v>80</v>
      </c>
    </row>
    <row r="52" spans="1:2" x14ac:dyDescent="0.45">
      <c r="A52" t="s">
        <v>51</v>
      </c>
      <c r="B52">
        <f>B48/2</f>
        <v>80</v>
      </c>
    </row>
    <row r="53" spans="1:2" x14ac:dyDescent="0.45">
      <c r="A53" t="s">
        <v>52</v>
      </c>
      <c r="B53">
        <f>B49/2</f>
        <v>80</v>
      </c>
    </row>
    <row r="54" spans="1:2" x14ac:dyDescent="0.45">
      <c r="A54" t="s">
        <v>53</v>
      </c>
      <c r="B54">
        <f>B51/2</f>
        <v>40</v>
      </c>
    </row>
    <row r="55" spans="1:2" x14ac:dyDescent="0.45">
      <c r="A55" t="s">
        <v>23</v>
      </c>
      <c r="B55">
        <f>B44</f>
        <v>640</v>
      </c>
    </row>
    <row r="56" spans="1:2" x14ac:dyDescent="0.45">
      <c r="A56" t="s">
        <v>54</v>
      </c>
      <c r="B56">
        <f>B55/2</f>
        <v>320</v>
      </c>
    </row>
    <row r="57" spans="1:2" x14ac:dyDescent="0.45">
      <c r="A57" t="s">
        <v>55</v>
      </c>
      <c r="B57">
        <f>B56/2</f>
        <v>160</v>
      </c>
    </row>
    <row r="58" spans="1:2" x14ac:dyDescent="0.45">
      <c r="A58" t="s">
        <v>56</v>
      </c>
      <c r="B58">
        <f>B56/2</f>
        <v>160</v>
      </c>
    </row>
    <row r="59" spans="1:2" x14ac:dyDescent="0.45">
      <c r="A59" t="s">
        <v>57</v>
      </c>
      <c r="B59">
        <f>B56/4</f>
        <v>80</v>
      </c>
    </row>
    <row r="60" spans="1:2" x14ac:dyDescent="0.45">
      <c r="A60" t="s">
        <v>58</v>
      </c>
      <c r="B60">
        <f>B57/2</f>
        <v>80</v>
      </c>
    </row>
    <row r="61" spans="1:2" x14ac:dyDescent="0.45">
      <c r="A61" t="s">
        <v>59</v>
      </c>
      <c r="B61">
        <f>B57/4</f>
        <v>40</v>
      </c>
    </row>
    <row r="62" spans="1:2" x14ac:dyDescent="0.45">
      <c r="A62" t="s">
        <v>60</v>
      </c>
      <c r="B62">
        <f>B58/4</f>
        <v>40</v>
      </c>
    </row>
    <row r="63" spans="1:2" x14ac:dyDescent="0.45">
      <c r="A63" t="s">
        <v>61</v>
      </c>
      <c r="B63">
        <f>B62/2</f>
        <v>20</v>
      </c>
    </row>
    <row r="64" spans="1:2" x14ac:dyDescent="0.45">
      <c r="A64" t="s">
        <v>44</v>
      </c>
      <c r="B64">
        <f>B44</f>
        <v>640</v>
      </c>
    </row>
    <row r="65" spans="1:33" x14ac:dyDescent="0.45">
      <c r="A65" t="s">
        <v>62</v>
      </c>
      <c r="B65">
        <f>B64/2</f>
        <v>320</v>
      </c>
    </row>
    <row r="66" spans="1:33" x14ac:dyDescent="0.45">
      <c r="A66" t="s">
        <v>63</v>
      </c>
      <c r="B66">
        <f>B65/2</f>
        <v>160</v>
      </c>
    </row>
    <row r="67" spans="1:33" x14ac:dyDescent="0.45">
      <c r="A67" t="s">
        <v>64</v>
      </c>
      <c r="B67">
        <f>B65/2</f>
        <v>160</v>
      </c>
    </row>
    <row r="68" spans="1:33" x14ac:dyDescent="0.45">
      <c r="A68" t="s">
        <v>65</v>
      </c>
      <c r="B68">
        <f>B67/2</f>
        <v>80</v>
      </c>
    </row>
    <row r="70" spans="1:33" x14ac:dyDescent="0.45">
      <c r="A70" s="15" t="s">
        <v>66</v>
      </c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 spans="1:33" x14ac:dyDescent="0.45">
      <c r="A71" t="s">
        <v>0</v>
      </c>
      <c r="B71" s="12" t="s">
        <v>1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 t="s">
        <v>2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</row>
    <row r="72" spans="1:33" x14ac:dyDescent="0.45">
      <c r="A72" t="s">
        <v>3</v>
      </c>
      <c r="B72" s="12">
        <v>1</v>
      </c>
      <c r="C72" s="12"/>
      <c r="D72" s="12"/>
      <c r="E72" s="12"/>
      <c r="F72" s="12"/>
      <c r="G72" s="12"/>
      <c r="H72" s="12"/>
      <c r="I72" s="12"/>
      <c r="J72" s="12">
        <v>1.5</v>
      </c>
      <c r="K72" s="12"/>
      <c r="L72" s="12"/>
      <c r="M72" s="12"/>
      <c r="N72" s="12"/>
      <c r="O72" s="12"/>
      <c r="P72" s="12"/>
      <c r="Q72" s="12"/>
      <c r="R72" s="12">
        <v>1</v>
      </c>
      <c r="S72" s="12"/>
      <c r="T72" s="12"/>
      <c r="U72" s="12"/>
      <c r="V72" s="12"/>
      <c r="W72" s="12"/>
      <c r="X72" s="12"/>
      <c r="Y72" s="12"/>
      <c r="Z72" s="12">
        <v>1.5</v>
      </c>
      <c r="AA72" s="12"/>
      <c r="AB72" s="12"/>
      <c r="AC72" s="12"/>
      <c r="AD72" s="12"/>
      <c r="AE72" s="12"/>
      <c r="AF72" s="12"/>
      <c r="AG72" s="12"/>
    </row>
    <row r="73" spans="1:33" x14ac:dyDescent="0.45">
      <c r="A73" t="s">
        <v>4</v>
      </c>
      <c r="B73" s="12">
        <v>2.5</v>
      </c>
      <c r="C73" s="12"/>
      <c r="D73" s="12"/>
      <c r="E73" s="12"/>
      <c r="F73" s="12"/>
      <c r="G73" s="12"/>
      <c r="H73" s="12"/>
      <c r="I73" s="12"/>
      <c r="J73" s="12">
        <v>2.5</v>
      </c>
      <c r="K73" s="12"/>
      <c r="L73" s="12"/>
      <c r="M73" s="12"/>
      <c r="N73" s="12"/>
      <c r="O73" s="12"/>
      <c r="P73" s="12"/>
      <c r="Q73" s="12"/>
      <c r="R73" s="12">
        <v>2.5</v>
      </c>
      <c r="S73" s="12"/>
      <c r="T73" s="12"/>
      <c r="U73" s="12"/>
      <c r="V73" s="12"/>
      <c r="W73" s="12"/>
      <c r="X73" s="12"/>
      <c r="Y73" s="12"/>
      <c r="Z73" s="12">
        <v>2.5</v>
      </c>
      <c r="AA73" s="12"/>
      <c r="AB73" s="12"/>
      <c r="AC73" s="12"/>
      <c r="AD73" s="12"/>
      <c r="AE73" s="12"/>
      <c r="AF73" s="12"/>
      <c r="AG73" s="12"/>
    </row>
    <row r="74" spans="1:33" x14ac:dyDescent="0.45">
      <c r="A74" t="s">
        <v>5</v>
      </c>
      <c r="B74" s="12" t="s">
        <v>6</v>
      </c>
      <c r="C74" s="12"/>
      <c r="D74" s="12"/>
      <c r="E74" s="12"/>
      <c r="F74" s="12" t="s">
        <v>6</v>
      </c>
      <c r="G74" s="12"/>
      <c r="H74" s="12"/>
      <c r="I74" s="12"/>
      <c r="J74" s="12" t="s">
        <v>6</v>
      </c>
      <c r="K74" s="12"/>
      <c r="L74" s="12"/>
      <c r="M74" s="12"/>
      <c r="N74" s="12" t="s">
        <v>6</v>
      </c>
      <c r="O74" s="12"/>
      <c r="P74" s="12"/>
      <c r="Q74" s="12"/>
      <c r="R74" s="12" t="s">
        <v>6</v>
      </c>
      <c r="S74" s="12"/>
      <c r="T74" s="12"/>
      <c r="U74" s="12"/>
      <c r="V74" s="12" t="s">
        <v>6</v>
      </c>
      <c r="W74" s="12"/>
      <c r="X74" s="12"/>
      <c r="Y74" s="12"/>
      <c r="Z74" s="12" t="s">
        <v>6</v>
      </c>
      <c r="AA74" s="12"/>
      <c r="AB74" s="12"/>
      <c r="AC74" s="12"/>
      <c r="AD74" s="12" t="s">
        <v>6</v>
      </c>
      <c r="AE74" s="12"/>
      <c r="AF74" s="12"/>
      <c r="AG74" s="12"/>
    </row>
    <row r="75" spans="1:33" x14ac:dyDescent="0.45">
      <c r="A75" t="s">
        <v>15</v>
      </c>
      <c r="B75" s="12">
        <v>1000</v>
      </c>
      <c r="C75" s="12"/>
      <c r="D75" s="12"/>
      <c r="E75" s="12"/>
      <c r="F75" s="12">
        <v>1100</v>
      </c>
      <c r="G75" s="12"/>
      <c r="H75" s="12"/>
      <c r="I75" s="12"/>
      <c r="J75" s="12">
        <v>1000</v>
      </c>
      <c r="K75" s="12"/>
      <c r="L75" s="12"/>
      <c r="M75" s="12"/>
      <c r="N75" s="12">
        <v>1100</v>
      </c>
      <c r="O75" s="12"/>
      <c r="P75" s="12"/>
      <c r="Q75" s="12"/>
      <c r="R75" s="12">
        <v>1000</v>
      </c>
      <c r="S75" s="12"/>
      <c r="T75" s="12"/>
      <c r="U75" s="12"/>
      <c r="V75" s="12">
        <v>1100</v>
      </c>
      <c r="W75" s="12"/>
      <c r="X75" s="12"/>
      <c r="Y75" s="12"/>
      <c r="Z75" s="12">
        <v>1000</v>
      </c>
      <c r="AA75" s="12"/>
      <c r="AB75" s="12"/>
      <c r="AC75" s="12"/>
      <c r="AD75" s="12">
        <v>1100</v>
      </c>
      <c r="AE75" s="12"/>
      <c r="AF75" s="12"/>
      <c r="AG75" s="12"/>
    </row>
    <row r="76" spans="1:33" ht="33" x14ac:dyDescent="0.45">
      <c r="A76" t="s">
        <v>8</v>
      </c>
      <c r="B76" s="1" t="s">
        <v>9</v>
      </c>
      <c r="C76" s="1" t="s">
        <v>10</v>
      </c>
      <c r="D76" s="1" t="s">
        <v>11</v>
      </c>
      <c r="E76" s="1" t="s">
        <v>12</v>
      </c>
      <c r="F76" s="1" t="s">
        <v>9</v>
      </c>
      <c r="G76" s="1" t="s">
        <v>10</v>
      </c>
      <c r="H76" s="1" t="s">
        <v>11</v>
      </c>
      <c r="I76" s="1" t="s">
        <v>12</v>
      </c>
      <c r="J76" s="1" t="s">
        <v>9</v>
      </c>
      <c r="K76" s="1" t="s">
        <v>10</v>
      </c>
      <c r="L76" s="1" t="s">
        <v>11</v>
      </c>
      <c r="M76" s="1" t="s">
        <v>12</v>
      </c>
      <c r="N76" s="1" t="s">
        <v>9</v>
      </c>
      <c r="O76" s="1" t="s">
        <v>10</v>
      </c>
      <c r="P76" s="1" t="s">
        <v>11</v>
      </c>
      <c r="Q76" s="1" t="s">
        <v>12</v>
      </c>
      <c r="R76" s="1" t="s">
        <v>9</v>
      </c>
      <c r="S76" s="1" t="s">
        <v>10</v>
      </c>
      <c r="T76" s="1" t="s">
        <v>11</v>
      </c>
      <c r="U76" s="1" t="s">
        <v>12</v>
      </c>
      <c r="V76" s="1" t="s">
        <v>9</v>
      </c>
      <c r="W76" s="1" t="s">
        <v>10</v>
      </c>
      <c r="X76" s="1" t="s">
        <v>11</v>
      </c>
      <c r="Y76" s="1" t="s">
        <v>12</v>
      </c>
      <c r="Z76" s="1" t="s">
        <v>9</v>
      </c>
      <c r="AA76" s="1" t="s">
        <v>10</v>
      </c>
      <c r="AB76" s="1" t="s">
        <v>11</v>
      </c>
      <c r="AC76" s="1" t="s">
        <v>12</v>
      </c>
      <c r="AD76" s="1" t="s">
        <v>9</v>
      </c>
      <c r="AE76" s="1" t="s">
        <v>10</v>
      </c>
      <c r="AF76" s="1" t="s">
        <v>11</v>
      </c>
      <c r="AG76" s="1" t="s">
        <v>12</v>
      </c>
    </row>
    <row r="77" spans="1:33" x14ac:dyDescent="0.45">
      <c r="B77">
        <f>10</f>
        <v>10</v>
      </c>
      <c r="C77">
        <f>10</f>
        <v>10</v>
      </c>
      <c r="D77">
        <f>10</f>
        <v>10</v>
      </c>
      <c r="E77">
        <f>10</f>
        <v>10</v>
      </c>
      <c r="F77">
        <f>10</f>
        <v>10</v>
      </c>
      <c r="G77">
        <f>10</f>
        <v>10</v>
      </c>
      <c r="H77">
        <f>10</f>
        <v>10</v>
      </c>
      <c r="I77">
        <f>10</f>
        <v>10</v>
      </c>
      <c r="J77">
        <f>10</f>
        <v>10</v>
      </c>
      <c r="K77">
        <f>10</f>
        <v>10</v>
      </c>
      <c r="L77">
        <f>10</f>
        <v>10</v>
      </c>
      <c r="M77">
        <f>10</f>
        <v>10</v>
      </c>
      <c r="N77">
        <f>10</f>
        <v>10</v>
      </c>
      <c r="O77">
        <f>10</f>
        <v>10</v>
      </c>
      <c r="P77">
        <f>10</f>
        <v>10</v>
      </c>
      <c r="Q77">
        <f>10</f>
        <v>10</v>
      </c>
      <c r="R77">
        <f>10</f>
        <v>10</v>
      </c>
      <c r="S77">
        <f>10</f>
        <v>10</v>
      </c>
      <c r="T77">
        <f>10</f>
        <v>10</v>
      </c>
      <c r="U77">
        <f>10</f>
        <v>10</v>
      </c>
      <c r="V77">
        <f>10</f>
        <v>10</v>
      </c>
      <c r="W77">
        <f>10</f>
        <v>10</v>
      </c>
      <c r="X77">
        <f>10</f>
        <v>10</v>
      </c>
      <c r="Y77">
        <f>10</f>
        <v>10</v>
      </c>
      <c r="Z77">
        <f>10</f>
        <v>10</v>
      </c>
      <c r="AA77">
        <f>10</f>
        <v>10</v>
      </c>
      <c r="AB77">
        <f>10</f>
        <v>10</v>
      </c>
      <c r="AC77">
        <f>10</f>
        <v>10</v>
      </c>
      <c r="AD77">
        <f>10</f>
        <v>10</v>
      </c>
      <c r="AE77">
        <f>10</f>
        <v>10</v>
      </c>
      <c r="AF77">
        <f>10</f>
        <v>10</v>
      </c>
      <c r="AG77">
        <f>10</f>
        <v>10</v>
      </c>
    </row>
    <row r="78" spans="1:33" x14ac:dyDescent="0.45">
      <c r="A78" t="s">
        <v>17</v>
      </c>
      <c r="B78">
        <f>SUM(B77:DY77)</f>
        <v>320</v>
      </c>
    </row>
    <row r="79" spans="1:33" x14ac:dyDescent="0.45">
      <c r="A79" t="s">
        <v>19</v>
      </c>
      <c r="B79">
        <f>(B78*6)/60</f>
        <v>32</v>
      </c>
    </row>
    <row r="80" spans="1:33" x14ac:dyDescent="0.45">
      <c r="A80" t="s">
        <v>22</v>
      </c>
      <c r="B80">
        <f>B78/2</f>
        <v>160</v>
      </c>
    </row>
    <row r="81" spans="1:2" x14ac:dyDescent="0.45">
      <c r="A81" t="s">
        <v>67</v>
      </c>
      <c r="B81">
        <f>B80/2</f>
        <v>80</v>
      </c>
    </row>
    <row r="82" spans="1:2" x14ac:dyDescent="0.45">
      <c r="A82" t="s">
        <v>68</v>
      </c>
      <c r="B82">
        <f>B80/2</f>
        <v>80</v>
      </c>
    </row>
    <row r="83" spans="1:2" x14ac:dyDescent="0.45">
      <c r="A83" t="s">
        <v>69</v>
      </c>
      <c r="B83">
        <f>B80/2</f>
        <v>80</v>
      </c>
    </row>
    <row r="84" spans="1:2" x14ac:dyDescent="0.45">
      <c r="A84" t="s">
        <v>70</v>
      </c>
      <c r="B84">
        <f>B81/2</f>
        <v>40</v>
      </c>
    </row>
    <row r="85" spans="1:2" x14ac:dyDescent="0.45">
      <c r="A85" t="s">
        <v>71</v>
      </c>
      <c r="B85">
        <f>B81/2</f>
        <v>40</v>
      </c>
    </row>
    <row r="86" spans="1:2" x14ac:dyDescent="0.45">
      <c r="A86" t="s">
        <v>72</v>
      </c>
      <c r="B86">
        <f>B81/2/2</f>
        <v>20</v>
      </c>
    </row>
    <row r="88" spans="1:2" x14ac:dyDescent="0.45">
      <c r="A88" t="s">
        <v>23</v>
      </c>
      <c r="B88">
        <f>B78</f>
        <v>320</v>
      </c>
    </row>
    <row r="89" spans="1:2" x14ac:dyDescent="0.45">
      <c r="A89" t="s">
        <v>73</v>
      </c>
      <c r="B89">
        <f>B88/2</f>
        <v>160</v>
      </c>
    </row>
    <row r="90" spans="1:2" x14ac:dyDescent="0.45">
      <c r="A90" t="s">
        <v>74</v>
      </c>
      <c r="B90">
        <f>B88/2</f>
        <v>160</v>
      </c>
    </row>
    <row r="91" spans="1:2" x14ac:dyDescent="0.45">
      <c r="A91" t="s">
        <v>75</v>
      </c>
      <c r="B91">
        <f>B88/4</f>
        <v>80</v>
      </c>
    </row>
    <row r="92" spans="1:2" x14ac:dyDescent="0.45">
      <c r="A92" t="s">
        <v>76</v>
      </c>
      <c r="B92">
        <f>B89/2</f>
        <v>80</v>
      </c>
    </row>
    <row r="93" spans="1:2" x14ac:dyDescent="0.45">
      <c r="A93" t="s">
        <v>77</v>
      </c>
      <c r="B93">
        <f>B90/4</f>
        <v>40</v>
      </c>
    </row>
    <row r="94" spans="1:2" x14ac:dyDescent="0.45">
      <c r="A94" t="s">
        <v>78</v>
      </c>
      <c r="B94">
        <f>B91/2</f>
        <v>40</v>
      </c>
    </row>
    <row r="95" spans="1:2" x14ac:dyDescent="0.45">
      <c r="A95" t="s">
        <v>79</v>
      </c>
      <c r="B95">
        <f>B94/2</f>
        <v>20</v>
      </c>
    </row>
    <row r="97" spans="1:2" x14ac:dyDescent="0.45">
      <c r="A97" t="s">
        <v>44</v>
      </c>
      <c r="B97">
        <f>B78</f>
        <v>320</v>
      </c>
    </row>
    <row r="98" spans="1:2" x14ac:dyDescent="0.45">
      <c r="A98" t="s">
        <v>80</v>
      </c>
      <c r="B98">
        <f>B97/2</f>
        <v>160</v>
      </c>
    </row>
  </sheetData>
  <mergeCells count="137">
    <mergeCell ref="R5:Y5"/>
    <mergeCell ref="Z5:AG5"/>
    <mergeCell ref="R6:U6"/>
    <mergeCell ref="V6:Y6"/>
    <mergeCell ref="Z6:AC6"/>
    <mergeCell ref="AD6:AG6"/>
    <mergeCell ref="B6:E6"/>
    <mergeCell ref="F6:I6"/>
    <mergeCell ref="B5:I5"/>
    <mergeCell ref="J5:Q5"/>
    <mergeCell ref="J6:M6"/>
    <mergeCell ref="N6:Q6"/>
    <mergeCell ref="B2:BM2"/>
    <mergeCell ref="BN2:DY2"/>
    <mergeCell ref="BN3:CS3"/>
    <mergeCell ref="CT3:DY3"/>
    <mergeCell ref="BN4:CC4"/>
    <mergeCell ref="CD4:CS4"/>
    <mergeCell ref="CT4:DI4"/>
    <mergeCell ref="DJ4:DY4"/>
    <mergeCell ref="AH6:AK6"/>
    <mergeCell ref="AL6:AO6"/>
    <mergeCell ref="AP6:AS6"/>
    <mergeCell ref="AT6:AW6"/>
    <mergeCell ref="AX6:BA6"/>
    <mergeCell ref="BB6:BE6"/>
    <mergeCell ref="B3:AG3"/>
    <mergeCell ref="AH3:BM3"/>
    <mergeCell ref="AH4:AW4"/>
    <mergeCell ref="AX4:BM4"/>
    <mergeCell ref="AH5:AO5"/>
    <mergeCell ref="AP5:AW5"/>
    <mergeCell ref="AX5:BE5"/>
    <mergeCell ref="BF5:BM5"/>
    <mergeCell ref="B4:Q4"/>
    <mergeCell ref="R4:AG4"/>
    <mergeCell ref="CP6:CS6"/>
    <mergeCell ref="BN5:BU5"/>
    <mergeCell ref="BV5:CC5"/>
    <mergeCell ref="CD5:CK5"/>
    <mergeCell ref="CL5:CS5"/>
    <mergeCell ref="CT5:DA5"/>
    <mergeCell ref="DB5:DI5"/>
    <mergeCell ref="BF6:BI6"/>
    <mergeCell ref="BJ6:BM6"/>
    <mergeCell ref="DR6:DU6"/>
    <mergeCell ref="DV6:DY6"/>
    <mergeCell ref="A1:DY1"/>
    <mergeCell ref="B41:E41"/>
    <mergeCell ref="B40:E40"/>
    <mergeCell ref="F40:I40"/>
    <mergeCell ref="F41:I41"/>
    <mergeCell ref="B39:I39"/>
    <mergeCell ref="J39:Q39"/>
    <mergeCell ref="CT6:CW6"/>
    <mergeCell ref="CX6:DA6"/>
    <mergeCell ref="DB6:DE6"/>
    <mergeCell ref="DF6:DI6"/>
    <mergeCell ref="DJ6:DM6"/>
    <mergeCell ref="DN6:DQ6"/>
    <mergeCell ref="DJ5:DQ5"/>
    <mergeCell ref="DR5:DY5"/>
    <mergeCell ref="BN6:BQ6"/>
    <mergeCell ref="BR6:BU6"/>
    <mergeCell ref="BV6:BY6"/>
    <mergeCell ref="BZ6:CC6"/>
    <mergeCell ref="CD6:CG6"/>
    <mergeCell ref="CH6:CK6"/>
    <mergeCell ref="CL6:CO6"/>
    <mergeCell ref="R41:U41"/>
    <mergeCell ref="V41:Y41"/>
    <mergeCell ref="Z41:AC41"/>
    <mergeCell ref="AD41:AG41"/>
    <mergeCell ref="J40:M40"/>
    <mergeCell ref="N40:Q40"/>
    <mergeCell ref="J41:M41"/>
    <mergeCell ref="N41:Q41"/>
    <mergeCell ref="B38:Q38"/>
    <mergeCell ref="R38:AG38"/>
    <mergeCell ref="R39:Y39"/>
    <mergeCell ref="Z39:AG39"/>
    <mergeCell ref="R40:U40"/>
    <mergeCell ref="V40:Y40"/>
    <mergeCell ref="AH37:BM37"/>
    <mergeCell ref="AH38:AW38"/>
    <mergeCell ref="AX38:BM38"/>
    <mergeCell ref="AH39:AO39"/>
    <mergeCell ref="AP39:AW39"/>
    <mergeCell ref="AX39:BE39"/>
    <mergeCell ref="BF39:BM39"/>
    <mergeCell ref="Z40:AC40"/>
    <mergeCell ref="AD40:AG40"/>
    <mergeCell ref="A36:BM36"/>
    <mergeCell ref="B75:E75"/>
    <mergeCell ref="F75:I75"/>
    <mergeCell ref="B73:I73"/>
    <mergeCell ref="B74:E74"/>
    <mergeCell ref="F74:I74"/>
    <mergeCell ref="B72:I72"/>
    <mergeCell ref="BF40:BI40"/>
    <mergeCell ref="BJ40:BM40"/>
    <mergeCell ref="AH41:AK41"/>
    <mergeCell ref="AL41:AO41"/>
    <mergeCell ref="AP41:AS41"/>
    <mergeCell ref="AT41:AW41"/>
    <mergeCell ref="AX41:BA41"/>
    <mergeCell ref="BB41:BE41"/>
    <mergeCell ref="BF41:BI41"/>
    <mergeCell ref="BJ41:BM41"/>
    <mergeCell ref="AH40:AK40"/>
    <mergeCell ref="AL40:AO40"/>
    <mergeCell ref="AP40:AS40"/>
    <mergeCell ref="AT40:AW40"/>
    <mergeCell ref="AX40:BA40"/>
    <mergeCell ref="BB40:BE40"/>
    <mergeCell ref="B37:AG37"/>
    <mergeCell ref="A70:AG70"/>
    <mergeCell ref="R74:U74"/>
    <mergeCell ref="V74:Y74"/>
    <mergeCell ref="Z74:AC74"/>
    <mergeCell ref="AD74:AG74"/>
    <mergeCell ref="R75:U75"/>
    <mergeCell ref="V75:Y75"/>
    <mergeCell ref="Z75:AC75"/>
    <mergeCell ref="AD75:AG75"/>
    <mergeCell ref="B71:Q71"/>
    <mergeCell ref="R71:AG71"/>
    <mergeCell ref="R72:Y72"/>
    <mergeCell ref="Z72:AG72"/>
    <mergeCell ref="R73:Y73"/>
    <mergeCell ref="Z73:AG73"/>
    <mergeCell ref="J72:Q72"/>
    <mergeCell ref="J73:Q73"/>
    <mergeCell ref="J74:M74"/>
    <mergeCell ref="N74:Q74"/>
    <mergeCell ref="J75:M75"/>
    <mergeCell ref="N75:Q7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Trial counts 3 durations</vt:lpstr>
      <vt:lpstr>Sheet3</vt:lpstr>
      <vt:lpstr>Sheet4</vt:lpstr>
    </vt:vector>
  </TitlesOfParts>
  <Company>Max Planck Institute for Empirical Aesthetics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Lepauvre</dc:creator>
  <cp:lastModifiedBy>Alexander Lepauvre</cp:lastModifiedBy>
  <dcterms:created xsi:type="dcterms:W3CDTF">2023-07-03T13:49:06Z</dcterms:created>
  <dcterms:modified xsi:type="dcterms:W3CDTF">2023-07-07T10:34:53Z</dcterms:modified>
</cp:coreProperties>
</file>