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7795" windowHeight="13350" activeTab="1"/>
  </bookViews>
  <sheets>
    <sheet name="Data" sheetId="1" r:id="rId1"/>
    <sheet name="Plots" sheetId="2" r:id="rId2"/>
  </sheets>
  <definedNames>
    <definedName name="_xlnm.Print_Area" localSheetId="1">Plots!$A$1:$AC$41</definedName>
  </definedNames>
  <calcPr calcId="145621"/>
</workbook>
</file>

<file path=xl/calcChain.xml><?xml version="1.0" encoding="utf-8"?>
<calcChain xmlns="http://schemas.openxmlformats.org/spreadsheetml/2006/main">
  <c r="A1" i="1" l="1"/>
  <c r="U1" i="2"/>
  <c r="K1" i="2"/>
  <c r="N10" i="1"/>
  <c r="M10" i="1"/>
  <c r="L10" i="1"/>
  <c r="A1" i="2"/>
</calcChain>
</file>

<file path=xl/comments1.xml><?xml version="1.0" encoding="utf-8"?>
<comments xmlns="http://schemas.openxmlformats.org/spreadsheetml/2006/main">
  <authors>
    <author>Moffitt, Steve D (DFG)</author>
  </authors>
  <commentList>
    <comment ref="H49" authorId="0">
      <text>
        <r>
          <rPr>
            <b/>
            <sz val="9"/>
            <color indexed="81"/>
            <rFont val="Tahoma"/>
            <family val="2"/>
          </rPr>
          <t xml:space="preserve">Moffitt, Steve D (DFG):
</t>
        </r>
        <r>
          <rPr>
            <sz val="9"/>
            <color indexed="81"/>
            <rFont val="Tahoma"/>
            <family val="2"/>
          </rPr>
          <t xml:space="preserve">
2013 Projection</t>
        </r>
      </text>
    </comment>
    <comment ref="J49" authorId="0">
      <text>
        <r>
          <rPr>
            <b/>
            <sz val="9"/>
            <color indexed="81"/>
            <rFont val="Tahoma"/>
            <family val="2"/>
          </rPr>
          <t xml:space="preserve">Moffitt, Steve D (DFG):
</t>
        </r>
        <r>
          <rPr>
            <sz val="9"/>
            <color indexed="81"/>
            <rFont val="Tahoma"/>
            <family val="2"/>
          </rPr>
          <t xml:space="preserve">
2013 Projection</t>
        </r>
      </text>
    </comment>
  </commentList>
</comments>
</file>

<file path=xl/sharedStrings.xml><?xml version="1.0" encoding="utf-8"?>
<sst xmlns="http://schemas.openxmlformats.org/spreadsheetml/2006/main" count="106" uniqueCount="94">
  <si>
    <t>Peak</t>
  </si>
  <si>
    <t xml:space="preserve">  Maximum</t>
  </si>
  <si>
    <t>biomass</t>
  </si>
  <si>
    <t xml:space="preserve">  possible</t>
  </si>
  <si>
    <r>
      <t xml:space="preserve">estimate </t>
    </r>
    <r>
      <rPr>
        <vertAlign val="superscript"/>
        <sz val="10"/>
        <rFont val="Times New Roman"/>
        <family val="1"/>
      </rPr>
      <t>b</t>
    </r>
  </si>
  <si>
    <t xml:space="preserve">  observed</t>
  </si>
  <si>
    <t>(tons)</t>
  </si>
  <si>
    <r>
      <t xml:space="preserve">  biomass </t>
    </r>
    <r>
      <rPr>
        <vertAlign val="superscript"/>
        <sz val="10"/>
        <rFont val="Times New Roman"/>
        <family val="1"/>
      </rPr>
      <t>c</t>
    </r>
  </si>
  <si>
    <t>ND</t>
  </si>
  <si>
    <t>Harvest</t>
  </si>
  <si>
    <t>management</t>
  </si>
  <si>
    <t xml:space="preserve">year  </t>
  </si>
  <si>
    <t>2010–2011</t>
  </si>
  <si>
    <t>2011–2012</t>
  </si>
  <si>
    <t>2012–2013</t>
  </si>
  <si>
    <t>2013–2014</t>
  </si>
  <si>
    <t>Mile-days of spawn</t>
  </si>
  <si>
    <t xml:space="preserve">Unexploitated </t>
  </si>
  <si>
    <t>Pre-fishery</t>
  </si>
  <si>
    <t>esc. biomass</t>
  </si>
  <si>
    <t>run biomass</t>
  </si>
  <si>
    <t>Age</t>
  </si>
  <si>
    <t>structured</t>
  </si>
  <si>
    <r>
      <t xml:space="preserve">analysis </t>
    </r>
    <r>
      <rPr>
        <vertAlign val="superscript"/>
        <sz val="10"/>
        <rFont val="Times New Roman"/>
        <family val="1"/>
      </rPr>
      <t>f</t>
    </r>
  </si>
  <si>
    <t>Estimate Year</t>
  </si>
  <si>
    <t>1973–1974</t>
  </si>
  <si>
    <t>1974–1975</t>
  </si>
  <si>
    <t>1975–1976</t>
  </si>
  <si>
    <t>1976–1977</t>
  </si>
  <si>
    <t>1977–1978</t>
  </si>
  <si>
    <t>1978–1979</t>
  </si>
  <si>
    <t>1979–1980</t>
  </si>
  <si>
    <t>1980–1981</t>
  </si>
  <si>
    <t>1981–1982</t>
  </si>
  <si>
    <t>1982–1983</t>
  </si>
  <si>
    <t>1983–1984</t>
  </si>
  <si>
    <t>1984–1985</t>
  </si>
  <si>
    <t>1985–1986</t>
  </si>
  <si>
    <t>1986–1987</t>
  </si>
  <si>
    <t>1987–1988</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</si>
  <si>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</si>
  <si>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</si>
  <si>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</si>
  <si>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</si>
  <si>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</si>
  <si>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</si>
  <si>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</si>
  <si>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</si>
  <si>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</si>
  <si>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</si>
  <si>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</si>
  <si>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</si>
  <si>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</si>
  <si>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</si>
  <si>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</si>
  <si>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</si>
  <si>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</si>
  <si>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</si>
  <si>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</si>
  <si>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</si>
  <si>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</si>
  <si>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r>
      <t>a</t>
    </r>
    <r>
      <rPr>
        <sz val="10"/>
        <rFont val="Times New Roman"/>
        <family val="1"/>
      </rPr>
      <t xml:space="preserve">   Represents the common property seine and gillnet sac roe harvest, and equivalent use of herring in closed pound SOK fisheries.</t>
    </r>
  </si>
  <si>
    <r>
      <t>b</t>
    </r>
    <r>
      <rPr>
        <sz val="10"/>
        <rFont val="Times New Roman"/>
        <family val="1"/>
      </rPr>
      <t xml:space="preserve">   Largest single day aerial estimate of herring biomass in short tons (2,000 lbs). Does not include Kayak Island estimates.</t>
    </r>
  </si>
  <si>
    <r>
      <t>c</t>
    </r>
    <r>
      <rPr>
        <sz val="10"/>
        <rFont val="Times New Roman"/>
        <family val="1"/>
      </rPr>
      <t xml:space="preserve">   The sum of all daily aerial biomass estimates for a given year.  Does not include Kayak Island estimates. </t>
    </r>
  </si>
  <si>
    <r>
      <t xml:space="preserve">f     </t>
    </r>
    <r>
      <rPr>
        <sz val="10"/>
        <rFont val="Times New Roman"/>
        <family val="1"/>
      </rPr>
      <t>Unexploited escapement and run biomass estimates from age structured analysis, September 2012.</t>
    </r>
  </si>
  <si>
    <t>Total</t>
  </si>
  <si>
    <t>spring</t>
  </si>
  <si>
    <t>Use and</t>
  </si>
  <si>
    <t>harvest</t>
  </si>
  <si>
    <t>mortality a</t>
  </si>
  <si>
    <r>
      <t>d</t>
    </r>
    <r>
      <rPr>
        <sz val="10"/>
        <rFont val="Times New Roman"/>
        <family val="1"/>
      </rPr>
      <t xml:space="preserve">   The sum of the daily observed linear miles (statute miles) of herring spawn was calculated in ArcMap from digitized hand-annotated paper maps and data collected electronically (statute miles). Estimate does not include Kayak Island data.</t>
    </r>
  </si>
  <si>
    <r>
      <t>Mile-days of spawn</t>
    </r>
    <r>
      <rPr>
        <vertAlign val="superscript"/>
        <sz val="10"/>
        <rFont val="Times New Roman"/>
        <family val="1"/>
      </rPr>
      <t>d</t>
    </r>
  </si>
  <si>
    <r>
      <t xml:space="preserve">Spring Acoustics </t>
    </r>
    <r>
      <rPr>
        <vertAlign val="superscript"/>
        <sz val="10"/>
        <rFont val="Times New Roman"/>
        <family val="1"/>
      </rPr>
      <t>e</t>
    </r>
  </si>
  <si>
    <r>
      <t>g</t>
    </r>
    <r>
      <rPr>
        <sz val="10"/>
        <rFont val="Times New Roman"/>
        <family val="1"/>
      </rPr>
      <t xml:space="preserve">  All herring commercial fisheries in PWS were closed in the spring of 1989 because of the  potential for the contamination of harvests from the </t>
    </r>
    <r>
      <rPr>
        <i/>
        <sz val="10"/>
        <rFont val="Times New Roman"/>
        <family val="1"/>
      </rPr>
      <t>T/V Exxon Valdez</t>
    </r>
    <r>
      <rPr>
        <sz val="10"/>
        <rFont val="Times New Roman"/>
        <family val="1"/>
      </rPr>
      <t xml:space="preserve"> oil spill.</t>
    </r>
  </si>
  <si>
    <r>
      <t xml:space="preserve">h   </t>
    </r>
    <r>
      <rPr>
        <sz val="10"/>
        <rFont val="Times New Roman"/>
        <family val="1"/>
      </rPr>
      <t xml:space="preserve">Acoustics estimates for 2005–2010 are from ADF&amp;G surveys only and are not adjusted for maturity or subsequent harvest. Therefore, they represent the total biomass and not the spawning biomass. </t>
    </r>
  </si>
  <si>
    <r>
      <t xml:space="preserve">1988–1989 </t>
    </r>
    <r>
      <rPr>
        <vertAlign val="superscript"/>
        <sz val="10"/>
        <rFont val="Times New Roman"/>
        <family val="1"/>
      </rPr>
      <t>g</t>
    </r>
  </si>
  <si>
    <t>Peak biomass</t>
  </si>
  <si>
    <t>Max biomass</t>
  </si>
  <si>
    <t>Median, 1974–1992</t>
  </si>
  <si>
    <t>Figure 3. The sum of all daily estimates of Prince William Sound Pacific herring linear extent of spawn (statute miles) from aerial surveys. Kayak Island data are not included. Commercial fishing occurred in 1974–1992 and the median is shown for comparison. Since 1994, commerical fishing has only occurred in 1997–1999.</t>
  </si>
  <si>
    <t>Figure 1. Largest single daily estimate of Prince William Sound Pacific herring biomass from aerial surveys in short tons (2,000 lbs).  Does not include Kayak Island data. Commercial fishing occurred in 1974–1992 and the median is shown for comparison. Since 1994, commerical fishing has only occurred in 1997–1999.</t>
  </si>
  <si>
    <t>Figure 2. The sum of all daily estimates of Prince William Sound Pacific herring biomass from aerial surveys in short tons (2,000 lbs).  Kayak Island data are not included. Commercial fishing occurred in 1974–1992 and the median is shown for comparison. Since 1994, commerical fishing has only occurred in 1997–1999.</t>
  </si>
  <si>
    <t>Unexploited from ASA</t>
  </si>
  <si>
    <t>Prefishery from ASA</t>
  </si>
  <si>
    <t xml:space="preserve">Data for plots in next worksheet. </t>
  </si>
  <si>
    <t>Expanded from AMR appendix G.12 for 2014  (S. Moffitt on 9-4-2014)</t>
  </si>
  <si>
    <t>Regulatory threshold</t>
  </si>
  <si>
    <t>i</t>
  </si>
  <si>
    <r>
      <rPr>
        <vertAlign val="superscript"/>
        <sz val="10"/>
        <rFont val="Times New Roman"/>
        <family val="1"/>
      </rPr>
      <t>i</t>
    </r>
    <r>
      <rPr>
        <sz val="10"/>
        <rFont val="Times New Roman"/>
        <family val="1"/>
      </rPr>
      <t xml:space="preserve">  2013 Projection from ASA model.</t>
    </r>
  </si>
  <si>
    <r>
      <t>NA</t>
    </r>
    <r>
      <rPr>
        <vertAlign val="superscript"/>
        <sz val="10"/>
        <rFont val="Times New Roman"/>
        <family val="1"/>
      </rPr>
      <t>J</t>
    </r>
  </si>
  <si>
    <r>
      <rPr>
        <vertAlign val="superscript"/>
        <sz val="10"/>
        <rFont val="Times New Roman"/>
        <family val="1"/>
      </rPr>
      <t>j</t>
    </r>
    <r>
      <rPr>
        <sz val="10"/>
        <rFont val="Times New Roman"/>
        <family val="1"/>
      </rPr>
      <t xml:space="preserve">  Estimates are not available. </t>
    </r>
  </si>
  <si>
    <t>Figure 4. Total estimates of Prince William Sound Pacific herring biomass from acoustics surveys in short tons (2,000 lbs).  More complete surveys with modern acoustics gear did not begin until 1995. Limited surveys were done in the fall for some earlier years. Estimates are not available for 2011–2014.</t>
  </si>
  <si>
    <t>Figure 6. Unexploited run biomass (short tons) of Prince William Sound Pacific herring estimated from the 2012 version of the age structured model used to forecast the 2013 biomass. Kayak Island data are not included. Commercial fishing occurred in 1974–1992 and the median of years in the model prior to 1993 is shown for comparison. Also shown is the regulatory threshold of 22,000 short tons spawning biomass.</t>
  </si>
  <si>
    <t>Figure 5. Prefishery run biomass (short tons) of Prince William Sound Pacific herring estimated from the 2012 version of the age structured model used to forecast the 2013 biomass. Kayak Island data are not included. Commercial fishing occurred in 1974–1992 and the median of years in the model prior to 1993 is shown for comparison. Also shown is the regulatory threshold of 22,000 short tons spawning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</si>
</sst>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4" x14ac:knownFonts="1">
    <font>
      <sz val="11"/>
      <color theme="1"/>
      <name val="Calibri"/>
      <family val="2"/>
      <scheme val="minor"/>
    </font>
    <font>
      <sz val="11"/>
      <color theme="1"/>
      <name val="Calibri"/>
      <family val="2"/>
      <scheme val="minor"/>
    </font>
    <font>
      <sz val="11"/>
      <color rgb="FFFF0000"/>
      <name val="Calibri"/>
      <family val="2"/>
      <scheme val="minor"/>
    </font>
    <font>
      <sz val="10"/>
      <name val="Times New Roman"/>
      <family val="1"/>
    </font>
    <font>
      <vertAlign val="superscript"/>
      <sz val="10"/>
      <name val="Times New Roman"/>
      <family val="1"/>
    </font>
    <font>
      <sz val="10"/>
      <color theme="1"/>
      <name val="Times New Roman"/>
      <family val="1"/>
    </font>
    <font>
      <i/>
      <sz val="10"/>
      <name val="Times New Roman"/>
      <family val="1"/>
    </font>
    <font>
      <sz val="11"/>
      <color rgb="FF3333FF"/>
      <name val="Calibri"/>
      <family val="2"/>
      <scheme val="minor"/>
    </font>
    <font>
      <sz val="10"/>
      <color rgb="FF3333FF"/>
      <name val="Times New Roman"/>
      <family val="1"/>
    </font>
    <font>
      <sz val="22"/>
      <color theme="1"/>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0"/>
      <color rgb="FFFF0000"/>
      <name val="Times New Roman"/>
      <family val="1"/>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4">
    <border>
      <left/>
      <right/>
      <top/>
      <bottom/>
      <diagonal/>
    </border>
    <border>
      <left/>
      <right/>
      <top/>
      <bottom style="thin">
        <color indexed="8"/>
      </bottom>
      <diagonal/>
    </border>
    <border>
      <left/>
      <right/>
      <top style="thin">
        <color indexed="64"/>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47">
    <xf numFmtId="0" fontId="0" fillId="0" borderId="0" xfId="0"/>
    <xf numFmtId="0" fontId="3" fillId="0" borderId="0" xfId="0" applyFont="1" applyBorder="1" applyAlignment="1" applyProtection="1">
      <alignment horizontal="center"/>
    </xf>
    <xf numFmtId="0" fontId="3" fillId="0" borderId="1" xfId="0" applyFont="1" applyBorder="1" applyAlignment="1" applyProtection="1">
      <alignment horizontal="center"/>
    </xf>
    <xf numFmtId="3" fontId="3" fillId="0" borderId="0" xfId="0" applyNumberFormat="1" applyFont="1" applyBorder="1" applyAlignment="1" applyProtection="1">
      <alignment horizontal="right"/>
    </xf>
    <xf numFmtId="3" fontId="3" fillId="0" borderId="0" xfId="0" applyNumberFormat="1" applyFont="1" applyBorder="1" applyAlignment="1" applyProtection="1">
      <alignment horizontal="right"/>
      <protection locked="0"/>
    </xf>
    <xf numFmtId="0" fontId="0" fillId="0" borderId="0" xfId="0" applyBorder="1"/>
    <xf numFmtId="3" fontId="3" fillId="0" borderId="0" xfId="0" applyNumberFormat="1" applyFont="1" applyFill="1" applyBorder="1" applyAlignment="1" applyProtection="1">
      <alignment horizontal="right"/>
      <protection locked="0"/>
    </xf>
    <xf numFmtId="3" fontId="3" fillId="0" borderId="0" xfId="0" applyNumberFormat="1" applyFont="1" applyFill="1" applyBorder="1" applyAlignment="1" applyProtection="1">
      <alignment horizontal="right"/>
    </xf>
    <xf numFmtId="0" fontId="3" fillId="0" borderId="0" xfId="0" applyFont="1" applyFill="1" applyBorder="1" applyAlignment="1" applyProtection="1">
      <alignment horizontal="center"/>
    </xf>
    <xf numFmtId="164" fontId="3" fillId="0" borderId="0" xfId="0" applyNumberFormat="1" applyFont="1" applyFill="1" applyBorder="1" applyAlignment="1" applyProtection="1">
      <alignment horizontal="right"/>
    </xf>
    <xf numFmtId="0" fontId="3" fillId="0" borderId="0" xfId="0" applyFont="1" applyAlignment="1"/>
    <xf numFmtId="0" fontId="3" fillId="0" borderId="0" xfId="0" applyFont="1" applyFill="1" applyAlignment="1"/>
    <xf numFmtId="3" fontId="5" fillId="0" borderId="0" xfId="0" applyNumberFormat="1" applyFont="1" applyFill="1" applyBorder="1" applyAlignment="1" applyProtection="1">
      <alignment horizontal="right"/>
    </xf>
    <xf numFmtId="37" fontId="3" fillId="0" borderId="0" xfId="0" applyNumberFormat="1" applyFont="1" applyFill="1" applyBorder="1" applyAlignment="1" applyProtection="1">
      <alignment horizontal="right"/>
    </xf>
    <xf numFmtId="0" fontId="0" fillId="0" borderId="2" xfId="0" applyBorder="1"/>
    <xf numFmtId="0" fontId="3" fillId="0" borderId="2" xfId="0" applyFont="1" applyBorder="1" applyAlignment="1" applyProtection="1">
      <alignment horizontal="center"/>
    </xf>
    <xf numFmtId="0" fontId="3" fillId="0" borderId="3" xfId="0" applyFont="1" applyBorder="1" applyAlignment="1" applyProtection="1">
      <alignment horizontal="center"/>
    </xf>
    <xf numFmtId="0" fontId="3" fillId="0" borderId="3" xfId="0" applyFont="1" applyFill="1" applyBorder="1" applyAlignment="1" applyProtection="1">
      <alignment horizontal="right"/>
    </xf>
    <xf numFmtId="3" fontId="3" fillId="0" borderId="0" xfId="0" applyNumberFormat="1" applyFont="1" applyFill="1" applyBorder="1" applyAlignment="1">
      <alignment horizontal="right"/>
    </xf>
    <xf numFmtId="0" fontId="4" fillId="0" borderId="2" xfId="0" applyFont="1" applyBorder="1" applyAlignment="1" applyProtection="1">
      <alignment horizontal="left"/>
    </xf>
    <xf numFmtId="0" fontId="4" fillId="0" borderId="0" xfId="0" applyFont="1" applyBorder="1" applyAlignment="1" applyProtection="1">
      <alignment horizontal="left"/>
    </xf>
    <xf numFmtId="0" fontId="7" fillId="0" borderId="0" xfId="0" applyFont="1"/>
    <xf numFmtId="0" fontId="3" fillId="0" borderId="2" xfId="0" applyFont="1" applyBorder="1" applyAlignment="1" applyProtection="1">
      <alignment horizontal="right"/>
    </xf>
    <xf numFmtId="0" fontId="0" fillId="0" borderId="2" xfId="0" applyBorder="1" applyAlignment="1">
      <alignment horizontal="right"/>
    </xf>
    <xf numFmtId="0" fontId="3" fillId="0" borderId="0" xfId="0" applyFont="1" applyBorder="1" applyAlignment="1" applyProtection="1">
      <alignment horizontal="right"/>
    </xf>
    <xf numFmtId="0" fontId="0" fillId="0" borderId="0" xfId="0" applyBorder="1" applyAlignment="1">
      <alignment horizontal="right"/>
    </xf>
    <xf numFmtId="0" fontId="3" fillId="0" borderId="0" xfId="0" applyFont="1" applyBorder="1" applyAlignment="1">
      <alignment horizontal="right"/>
    </xf>
    <xf numFmtId="0" fontId="3" fillId="0" borderId="3" xfId="0" applyFont="1" applyBorder="1" applyAlignment="1" applyProtection="1">
      <alignment horizontal="right"/>
    </xf>
    <xf numFmtId="37" fontId="3" fillId="0" borderId="0" xfId="1" applyNumberFormat="1" applyFont="1" applyBorder="1" applyAlignment="1" applyProtection="1">
      <alignment horizontal="right"/>
    </xf>
    <xf numFmtId="3" fontId="0" fillId="0" borderId="0" xfId="0" applyNumberFormat="1"/>
    <xf numFmtId="4" fontId="0" fillId="0" borderId="0" xfId="0" applyNumberFormat="1"/>
    <xf numFmtId="0" fontId="8" fillId="0" borderId="0" xfId="0" applyFont="1"/>
    <xf numFmtId="0" fontId="5" fillId="0" borderId="0" xfId="0" applyFont="1" applyAlignment="1">
      <alignment horizontal="left" vertical="top" wrapText="1"/>
    </xf>
    <xf numFmtId="0" fontId="3" fillId="0" borderId="0" xfId="0" applyFont="1" applyFill="1" applyBorder="1" applyAlignment="1" applyProtection="1">
      <alignment horizontal="center" wrapText="1"/>
    </xf>
    <xf numFmtId="0" fontId="3" fillId="2" borderId="0" xfId="0" applyFont="1" applyFill="1" applyBorder="1" applyAlignment="1" applyProtection="1">
      <alignment horizontal="center"/>
    </xf>
    <xf numFmtId="3" fontId="0" fillId="0" borderId="3" xfId="0" applyNumberFormat="1" applyBorder="1"/>
    <xf numFmtId="3" fontId="7" fillId="0" borderId="0" xfId="0" applyNumberFormat="1" applyFont="1"/>
    <xf numFmtId="4" fontId="7" fillId="0" borderId="0" xfId="0" applyNumberFormat="1" applyFont="1"/>
    <xf numFmtId="0" fontId="9" fillId="0" borderId="0" xfId="0" applyFont="1"/>
    <xf numFmtId="0" fontId="2" fillId="0" borderId="0" xfId="0" applyFont="1"/>
    <xf numFmtId="0" fontId="3" fillId="0" borderId="0" xfId="0" applyFont="1" applyFill="1" applyBorder="1"/>
    <xf numFmtId="0" fontId="10" fillId="0" borderId="0" xfId="0" applyFont="1"/>
    <xf numFmtId="3" fontId="5" fillId="0" borderId="0" xfId="0" applyNumberFormat="1" applyFont="1"/>
    <xf numFmtId="3" fontId="5" fillId="0" borderId="0" xfId="0" applyNumberFormat="1" applyFont="1" applyBorder="1"/>
    <xf numFmtId="3" fontId="13" fillId="3" borderId="0" xfId="0" applyNumberFormat="1" applyFont="1" applyFill="1"/>
    <xf numFmtId="0" fontId="3" fillId="2" borderId="0" xfId="0" applyFont="1" applyFill="1" applyBorder="1" applyAlignment="1" applyProtection="1">
      <alignment horizontal="center"/>
    </xf>
    <xf numFmtId="0" fontId="5"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Data!$H$10:$H$50</c:f>
              <c:numCache>
                <c:formatCode>#,##0</c:formatCode>
                <c:ptCount val="41"/>
                <c:pt idx="6">
                  <c:v>55232.858722812533</c:v>
                </c:pt>
                <c:pt idx="7">
                  <c:v>61480.119998031369</c:v>
                </c:pt>
                <c:pt idx="8">
                  <c:v>57092.511168584875</c:v>
                </c:pt>
                <c:pt idx="9">
                  <c:v>64754.884896875461</c:v>
                </c:pt>
                <c:pt idx="10">
                  <c:v>76732.42224853301</c:v>
                </c:pt>
                <c:pt idx="11">
                  <c:v>99232.445084512088</c:v>
                </c:pt>
                <c:pt idx="12">
                  <c:v>83010.26096909467</c:v>
                </c:pt>
                <c:pt idx="13">
                  <c:v>81613.338037868351</c:v>
                </c:pt>
                <c:pt idx="14">
                  <c:v>110785.70407582224</c:v>
                </c:pt>
                <c:pt idx="15">
                  <c:v>122920.91968804206</c:v>
                </c:pt>
                <c:pt idx="16">
                  <c:v>94302.216031987497</c:v>
                </c:pt>
                <c:pt idx="17">
                  <c:v>68592.037261798629</c:v>
                </c:pt>
                <c:pt idx="18">
                  <c:v>73130.775910187644</c:v>
                </c:pt>
                <c:pt idx="19">
                  <c:v>29606.999251194029</c:v>
                </c:pt>
                <c:pt idx="20">
                  <c:v>15374.391735973468</c:v>
                </c:pt>
                <c:pt idx="21">
                  <c:v>16287.118332675631</c:v>
                </c:pt>
                <c:pt idx="22">
                  <c:v>21644.816665749157</c:v>
                </c:pt>
                <c:pt idx="23">
                  <c:v>28377.54063756422</c:v>
                </c:pt>
                <c:pt idx="24">
                  <c:v>24322.595443287046</c:v>
                </c:pt>
                <c:pt idx="25">
                  <c:v>20703.487538847607</c:v>
                </c:pt>
                <c:pt idx="26">
                  <c:v>16376.917063112316</c:v>
                </c:pt>
                <c:pt idx="27">
                  <c:v>11540.018871884302</c:v>
                </c:pt>
                <c:pt idx="28">
                  <c:v>13119.241105643072</c:v>
                </c:pt>
                <c:pt idx="29">
                  <c:v>17737.681155233717</c:v>
                </c:pt>
                <c:pt idx="30">
                  <c:v>21194.355850839638</c:v>
                </c:pt>
                <c:pt idx="31">
                  <c:v>14899.032094951839</c:v>
                </c:pt>
                <c:pt idx="32">
                  <c:v>11455.980358393641</c:v>
                </c:pt>
                <c:pt idx="33">
                  <c:v>12523.020664018812</c:v>
                </c:pt>
                <c:pt idx="34">
                  <c:v>16777.630340863932</c:v>
                </c:pt>
                <c:pt idx="35">
                  <c:v>17771.995111629498</c:v>
                </c:pt>
                <c:pt idx="36">
                  <c:v>19294.053565158487</c:v>
                </c:pt>
                <c:pt idx="37">
                  <c:v>16712.136829093317</c:v>
                </c:pt>
                <c:pt idx="38">
                  <c:v>20577.54307478285</c:v>
                </c:pt>
                <c:pt idx="39">
                  <c:v>26094.52142851071</c:v>
                </c:pt>
                <c:pt idx="40">
                  <c:v>0</c:v>
                </c:pt>
              </c:numCache>
            </c:numRef>
          </c:val>
        </c:ser>
        <c:dLbls>
          <c:showLegendKey val="0"/>
          <c:showVal val="0"/>
          <c:showCatName val="0"/>
          <c:showSerName val="0"/>
          <c:showPercent val="0"/>
          <c:showBubbleSize val="0"/>
        </c:dLbls>
        <c:gapWidth val="150"/>
        <c:axId val="291099392"/>
        <c:axId val="291100928"/>
      </c:barChart>
      <c:catAx>
        <c:axId val="291099392"/>
        <c:scaling>
          <c:orientation val="minMax"/>
        </c:scaling>
        <c:delete val="0"/>
        <c:axPos val="b"/>
        <c:numFmt formatCode="General" sourceLinked="1"/>
        <c:majorTickMark val="out"/>
        <c:minorTickMark val="none"/>
        <c:tickLblPos val="nextTo"/>
        <c:crossAx val="291100928"/>
        <c:crosses val="autoZero"/>
        <c:auto val="1"/>
        <c:lblAlgn val="ctr"/>
        <c:lblOffset val="100"/>
        <c:noMultiLvlLbl val="0"/>
      </c:catAx>
      <c:valAx>
        <c:axId val="291100928"/>
        <c:scaling>
          <c:orientation val="minMax"/>
        </c:scaling>
        <c:delete val="0"/>
        <c:axPos val="l"/>
        <c:numFmt formatCode="#,##0" sourceLinked="1"/>
        <c:majorTickMark val="out"/>
        <c:minorTickMark val="none"/>
        <c:tickLblPos val="nextTo"/>
        <c:crossAx val="29109939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txPr>
              <a:bodyPr rot="-5400000"/>
              <a:lstStyle/>
              <a:p>
                <a:pPr>
                  <a:defRPr sz="700">
                    <a:latin typeface="Times New Roman" panose="02020603050405020304" pitchFamily="18" charset="0"/>
                    <a:cs typeface="Times New Roman" panose="02020603050405020304" pitchFamily="18" charset="0"/>
                  </a:defRPr>
                </a:pPr>
                <a:endParaRPr lang="en-US"/>
              </a:p>
            </c:txPr>
            <c:showLegendKey val="0"/>
            <c:showVal val="1"/>
            <c:showCatName val="0"/>
            <c:showSerName val="0"/>
            <c:showPercent val="0"/>
            <c:showBubbleSize val="0"/>
            <c:showLeaderLines val="0"/>
          </c:dLbls>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Data!$D$10:$D$50</c:f>
              <c:numCache>
                <c:formatCode>#,##0</c:formatCode>
                <c:ptCount val="41"/>
                <c:pt idx="0">
                  <c:v>41080</c:v>
                </c:pt>
                <c:pt idx="1">
                  <c:v>0</c:v>
                </c:pt>
                <c:pt idx="2">
                  <c:v>7330</c:v>
                </c:pt>
                <c:pt idx="3">
                  <c:v>16830</c:v>
                </c:pt>
                <c:pt idx="4">
                  <c:v>13410</c:v>
                </c:pt>
                <c:pt idx="5">
                  <c:v>42100</c:v>
                </c:pt>
                <c:pt idx="6">
                  <c:v>62110</c:v>
                </c:pt>
                <c:pt idx="7">
                  <c:v>77810</c:v>
                </c:pt>
                <c:pt idx="8">
                  <c:v>68790</c:v>
                </c:pt>
                <c:pt idx="9">
                  <c:v>41850</c:v>
                </c:pt>
                <c:pt idx="10">
                  <c:v>58870</c:v>
                </c:pt>
                <c:pt idx="11">
                  <c:v>20830</c:v>
                </c:pt>
                <c:pt idx="12">
                  <c:v>15180</c:v>
                </c:pt>
                <c:pt idx="13">
                  <c:v>26530</c:v>
                </c:pt>
                <c:pt idx="14">
                  <c:v>34270</c:v>
                </c:pt>
                <c:pt idx="15">
                  <c:v>56915</c:v>
                </c:pt>
                <c:pt idx="16">
                  <c:v>57900</c:v>
                </c:pt>
                <c:pt idx="17">
                  <c:v>42765</c:v>
                </c:pt>
                <c:pt idx="18">
                  <c:v>53835</c:v>
                </c:pt>
                <c:pt idx="19">
                  <c:v>20725</c:v>
                </c:pt>
                <c:pt idx="20">
                  <c:v>19640</c:v>
                </c:pt>
                <c:pt idx="21">
                  <c:v>7113</c:v>
                </c:pt>
                <c:pt idx="22">
                  <c:v>10691</c:v>
                </c:pt>
                <c:pt idx="23">
                  <c:v>10858</c:v>
                </c:pt>
                <c:pt idx="24">
                  <c:v>13817</c:v>
                </c:pt>
                <c:pt idx="25">
                  <c:v>6365.9504810000008</c:v>
                </c:pt>
                <c:pt idx="26">
                  <c:v>1610</c:v>
                </c:pt>
                <c:pt idx="27">
                  <c:v>587</c:v>
                </c:pt>
                <c:pt idx="28">
                  <c:v>646</c:v>
                </c:pt>
                <c:pt idx="29">
                  <c:v>5600</c:v>
                </c:pt>
                <c:pt idx="30">
                  <c:v>12305</c:v>
                </c:pt>
                <c:pt idx="31">
                  <c:v>4773</c:v>
                </c:pt>
                <c:pt idx="32">
                  <c:v>540</c:v>
                </c:pt>
                <c:pt idx="33">
                  <c:v>770</c:v>
                </c:pt>
                <c:pt idx="34">
                  <c:v>10700</c:v>
                </c:pt>
                <c:pt idx="35">
                  <c:v>1933</c:v>
                </c:pt>
                <c:pt idx="36">
                  <c:v>4180</c:v>
                </c:pt>
                <c:pt idx="37">
                  <c:v>7570</c:v>
                </c:pt>
                <c:pt idx="38">
                  <c:v>1960</c:v>
                </c:pt>
                <c:pt idx="39">
                  <c:v>1720</c:v>
                </c:pt>
                <c:pt idx="40">
                  <c:v>2772</c:v>
                </c:pt>
              </c:numCache>
            </c:numRef>
          </c:val>
        </c:ser>
        <c:dLbls>
          <c:showLegendKey val="0"/>
          <c:showVal val="0"/>
          <c:showCatName val="0"/>
          <c:showSerName val="0"/>
          <c:showPercent val="0"/>
          <c:showBubbleSize val="0"/>
        </c:dLbls>
        <c:gapWidth val="150"/>
        <c:axId val="270410496"/>
        <c:axId val="270412032"/>
      </c:barChart>
      <c:lineChart>
        <c:grouping val="standard"/>
        <c:varyColors val="0"/>
        <c:ser>
          <c:idx val="1"/>
          <c:order val="1"/>
          <c:tx>
            <c:v>Median, 1974–1992</c:v>
          </c:tx>
          <c:marker>
            <c:symbol val="none"/>
          </c:marker>
          <c:val>
            <c:numRef>
              <c:f>Data!$L$10:$L$50</c:f>
              <c:numCache>
                <c:formatCode>#,##0</c:formatCode>
                <c:ptCount val="41"/>
                <c:pt idx="0">
                  <c:v>41975</c:v>
                </c:pt>
                <c:pt idx="1">
                  <c:v>41975</c:v>
                </c:pt>
                <c:pt idx="2">
                  <c:v>41975</c:v>
                </c:pt>
                <c:pt idx="3">
                  <c:v>41975</c:v>
                </c:pt>
                <c:pt idx="4">
                  <c:v>41975</c:v>
                </c:pt>
                <c:pt idx="5">
                  <c:v>41975</c:v>
                </c:pt>
                <c:pt idx="6">
                  <c:v>41975</c:v>
                </c:pt>
                <c:pt idx="7">
                  <c:v>41975</c:v>
                </c:pt>
                <c:pt idx="8">
                  <c:v>41975</c:v>
                </c:pt>
                <c:pt idx="9">
                  <c:v>41975</c:v>
                </c:pt>
                <c:pt idx="10">
                  <c:v>41975</c:v>
                </c:pt>
                <c:pt idx="11">
                  <c:v>41975</c:v>
                </c:pt>
                <c:pt idx="12">
                  <c:v>41975</c:v>
                </c:pt>
                <c:pt idx="13">
                  <c:v>41975</c:v>
                </c:pt>
                <c:pt idx="14">
                  <c:v>41975</c:v>
                </c:pt>
                <c:pt idx="15">
                  <c:v>41975</c:v>
                </c:pt>
                <c:pt idx="16">
                  <c:v>41975</c:v>
                </c:pt>
                <c:pt idx="17">
                  <c:v>41975</c:v>
                </c:pt>
                <c:pt idx="18">
                  <c:v>41975</c:v>
                </c:pt>
                <c:pt idx="19">
                  <c:v>41975</c:v>
                </c:pt>
                <c:pt idx="20">
                  <c:v>41975</c:v>
                </c:pt>
                <c:pt idx="21">
                  <c:v>41975</c:v>
                </c:pt>
                <c:pt idx="22">
                  <c:v>41975</c:v>
                </c:pt>
                <c:pt idx="23">
                  <c:v>41975</c:v>
                </c:pt>
                <c:pt idx="24">
                  <c:v>41975</c:v>
                </c:pt>
                <c:pt idx="25">
                  <c:v>41975</c:v>
                </c:pt>
                <c:pt idx="26">
                  <c:v>41975</c:v>
                </c:pt>
                <c:pt idx="27">
                  <c:v>41975</c:v>
                </c:pt>
                <c:pt idx="28">
                  <c:v>41975</c:v>
                </c:pt>
                <c:pt idx="29">
                  <c:v>41975</c:v>
                </c:pt>
                <c:pt idx="30">
                  <c:v>41975</c:v>
                </c:pt>
                <c:pt idx="31">
                  <c:v>41975</c:v>
                </c:pt>
                <c:pt idx="32">
                  <c:v>41975</c:v>
                </c:pt>
                <c:pt idx="33">
                  <c:v>41975</c:v>
                </c:pt>
                <c:pt idx="34">
                  <c:v>41975</c:v>
                </c:pt>
                <c:pt idx="35">
                  <c:v>41975</c:v>
                </c:pt>
                <c:pt idx="36">
                  <c:v>41975</c:v>
                </c:pt>
                <c:pt idx="37">
                  <c:v>41975</c:v>
                </c:pt>
                <c:pt idx="38">
                  <c:v>41975</c:v>
                </c:pt>
                <c:pt idx="39">
                  <c:v>41975</c:v>
                </c:pt>
                <c:pt idx="40">
                  <c:v>41975</c:v>
                </c:pt>
              </c:numCache>
            </c:numRef>
          </c:val>
          <c:smooth val="0"/>
        </c:ser>
        <c:dLbls>
          <c:showLegendKey val="0"/>
          <c:showVal val="0"/>
          <c:showCatName val="0"/>
          <c:showSerName val="0"/>
          <c:showPercent val="0"/>
          <c:showBubbleSize val="0"/>
        </c:dLbls>
        <c:marker val="1"/>
        <c:smooth val="0"/>
        <c:axId val="270410496"/>
        <c:axId val="270412032"/>
      </c:lineChart>
      <c:catAx>
        <c:axId val="270410496"/>
        <c:scaling>
          <c:orientation val="minMax"/>
        </c:scaling>
        <c:delete val="0"/>
        <c:axPos val="b"/>
        <c:numFmt formatCode="General"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70412032"/>
        <c:crosses val="autoZero"/>
        <c:auto val="1"/>
        <c:lblAlgn val="ctr"/>
        <c:lblOffset val="100"/>
        <c:tickLblSkip val="3"/>
        <c:tickMarkSkip val="3"/>
        <c:noMultiLvlLbl val="0"/>
      </c:catAx>
      <c:valAx>
        <c:axId val="270412032"/>
        <c:scaling>
          <c:orientation val="minMax"/>
        </c:scaling>
        <c:delete val="0"/>
        <c:axPos val="l"/>
        <c:title>
          <c:tx>
            <c:rich>
              <a:bodyPr rot="-5400000" vert="horz"/>
              <a:lstStyle/>
              <a:p>
                <a:pPr>
                  <a:defRPr/>
                </a:pPr>
                <a:r>
                  <a:rPr lang="en-US"/>
                  <a:t>Biomass (short tons)</a:t>
                </a:r>
              </a:p>
            </c:rich>
          </c:tx>
          <c:layout/>
          <c:overlay val="0"/>
        </c:title>
        <c:numFmt formatCode="#,##0"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7041049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dLbl>
              <c:idx val="15"/>
              <c:layout>
                <c:manualLayout>
                  <c:x val="-1.1574074074074073E-2"/>
                  <c:y val="0"/>
                </c:manualLayout>
              </c:layout>
              <c:showLegendKey val="0"/>
              <c:showVal val="1"/>
              <c:showCatName val="0"/>
              <c:showSerName val="0"/>
              <c:showPercent val="0"/>
              <c:showBubbleSize val="0"/>
            </c:dLbl>
            <c:txPr>
              <a:bodyPr rot="-5400000"/>
              <a:lstStyle/>
              <a:p>
                <a:pPr algn="ctr">
                  <a:defRPr lang="en-US"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dLbls>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Data!$E$10:$E$50</c:f>
              <c:numCache>
                <c:formatCode>#,##0</c:formatCode>
                <c:ptCount val="41"/>
                <c:pt idx="0">
                  <c:v>107290</c:v>
                </c:pt>
                <c:pt idx="1">
                  <c:v>0</c:v>
                </c:pt>
                <c:pt idx="2">
                  <c:v>25247</c:v>
                </c:pt>
                <c:pt idx="3">
                  <c:v>17460</c:v>
                </c:pt>
                <c:pt idx="4">
                  <c:v>36540</c:v>
                </c:pt>
                <c:pt idx="5">
                  <c:v>107390</c:v>
                </c:pt>
                <c:pt idx="6">
                  <c:v>122050</c:v>
                </c:pt>
                <c:pt idx="7">
                  <c:v>161690</c:v>
                </c:pt>
                <c:pt idx="8">
                  <c:v>97620</c:v>
                </c:pt>
                <c:pt idx="9">
                  <c:v>107710</c:v>
                </c:pt>
                <c:pt idx="10">
                  <c:v>158760</c:v>
                </c:pt>
                <c:pt idx="11">
                  <c:v>60954</c:v>
                </c:pt>
                <c:pt idx="12">
                  <c:v>54820</c:v>
                </c:pt>
                <c:pt idx="13">
                  <c:v>52192</c:v>
                </c:pt>
                <c:pt idx="14">
                  <c:v>67175</c:v>
                </c:pt>
                <c:pt idx="15">
                  <c:v>186708</c:v>
                </c:pt>
                <c:pt idx="16">
                  <c:v>145013</c:v>
                </c:pt>
                <c:pt idx="17">
                  <c:v>141375</c:v>
                </c:pt>
                <c:pt idx="18">
                  <c:v>130569</c:v>
                </c:pt>
                <c:pt idx="19">
                  <c:v>109865</c:v>
                </c:pt>
                <c:pt idx="20">
                  <c:v>154008</c:v>
                </c:pt>
                <c:pt idx="21">
                  <c:v>20868</c:v>
                </c:pt>
                <c:pt idx="22">
                  <c:v>37771</c:v>
                </c:pt>
                <c:pt idx="23">
                  <c:v>57114</c:v>
                </c:pt>
                <c:pt idx="24">
                  <c:v>50124</c:v>
                </c:pt>
                <c:pt idx="25">
                  <c:v>10872</c:v>
                </c:pt>
                <c:pt idx="26">
                  <c:v>2889</c:v>
                </c:pt>
                <c:pt idx="27">
                  <c:v>1075</c:v>
                </c:pt>
                <c:pt idx="28">
                  <c:v>1433</c:v>
                </c:pt>
                <c:pt idx="29">
                  <c:v>8951</c:v>
                </c:pt>
                <c:pt idx="30">
                  <c:v>17650</c:v>
                </c:pt>
                <c:pt idx="31">
                  <c:v>5230</c:v>
                </c:pt>
                <c:pt idx="32">
                  <c:v>609</c:v>
                </c:pt>
                <c:pt idx="33">
                  <c:v>1615</c:v>
                </c:pt>
                <c:pt idx="34">
                  <c:v>13740</c:v>
                </c:pt>
                <c:pt idx="35">
                  <c:v>2913</c:v>
                </c:pt>
                <c:pt idx="36">
                  <c:v>15160</c:v>
                </c:pt>
                <c:pt idx="37">
                  <c:v>14380</c:v>
                </c:pt>
                <c:pt idx="38">
                  <c:v>7360</c:v>
                </c:pt>
                <c:pt idx="39">
                  <c:v>5837</c:v>
                </c:pt>
                <c:pt idx="40">
                  <c:v>9441</c:v>
                </c:pt>
              </c:numCache>
            </c:numRef>
          </c:val>
        </c:ser>
        <c:dLbls>
          <c:showLegendKey val="0"/>
          <c:showVal val="0"/>
          <c:showCatName val="0"/>
          <c:showSerName val="0"/>
          <c:showPercent val="0"/>
          <c:showBubbleSize val="0"/>
        </c:dLbls>
        <c:gapWidth val="150"/>
        <c:axId val="270435456"/>
        <c:axId val="270436992"/>
      </c:barChart>
      <c:lineChart>
        <c:grouping val="standard"/>
        <c:varyColors val="0"/>
        <c:ser>
          <c:idx val="1"/>
          <c:order val="1"/>
          <c:tx>
            <c:v>median, 1974–1992</c:v>
          </c:tx>
          <c:marker>
            <c:symbol val="none"/>
          </c:marker>
          <c:val>
            <c:numRef>
              <c:f>Data!$M$10:$M$50</c:f>
              <c:numCache>
                <c:formatCode>#,##0</c:formatCode>
                <c:ptCount val="41"/>
                <c:pt idx="0">
                  <c:v>107340</c:v>
                </c:pt>
                <c:pt idx="1">
                  <c:v>107550</c:v>
                </c:pt>
                <c:pt idx="2">
                  <c:v>107550</c:v>
                </c:pt>
                <c:pt idx="3">
                  <c:v>107550</c:v>
                </c:pt>
                <c:pt idx="4">
                  <c:v>107550</c:v>
                </c:pt>
                <c:pt idx="5">
                  <c:v>107550</c:v>
                </c:pt>
                <c:pt idx="6">
                  <c:v>107550</c:v>
                </c:pt>
                <c:pt idx="7">
                  <c:v>107550</c:v>
                </c:pt>
                <c:pt idx="8">
                  <c:v>107550</c:v>
                </c:pt>
                <c:pt idx="9">
                  <c:v>107550</c:v>
                </c:pt>
                <c:pt idx="10">
                  <c:v>107550</c:v>
                </c:pt>
                <c:pt idx="11">
                  <c:v>107550</c:v>
                </c:pt>
                <c:pt idx="12">
                  <c:v>107550</c:v>
                </c:pt>
                <c:pt idx="13">
                  <c:v>107550</c:v>
                </c:pt>
                <c:pt idx="14">
                  <c:v>107550</c:v>
                </c:pt>
                <c:pt idx="15">
                  <c:v>107550</c:v>
                </c:pt>
                <c:pt idx="16">
                  <c:v>107550</c:v>
                </c:pt>
                <c:pt idx="17">
                  <c:v>107550</c:v>
                </c:pt>
                <c:pt idx="18">
                  <c:v>107550</c:v>
                </c:pt>
                <c:pt idx="19">
                  <c:v>107550</c:v>
                </c:pt>
                <c:pt idx="20">
                  <c:v>107550</c:v>
                </c:pt>
                <c:pt idx="21">
                  <c:v>107550</c:v>
                </c:pt>
                <c:pt idx="22">
                  <c:v>107550</c:v>
                </c:pt>
                <c:pt idx="23">
                  <c:v>107550</c:v>
                </c:pt>
                <c:pt idx="24">
                  <c:v>107550</c:v>
                </c:pt>
                <c:pt idx="25">
                  <c:v>107550</c:v>
                </c:pt>
                <c:pt idx="26">
                  <c:v>107550</c:v>
                </c:pt>
                <c:pt idx="27">
                  <c:v>107550</c:v>
                </c:pt>
                <c:pt idx="28">
                  <c:v>107550</c:v>
                </c:pt>
                <c:pt idx="29">
                  <c:v>107550</c:v>
                </c:pt>
                <c:pt idx="30">
                  <c:v>107550</c:v>
                </c:pt>
                <c:pt idx="31">
                  <c:v>107550</c:v>
                </c:pt>
                <c:pt idx="32">
                  <c:v>107550</c:v>
                </c:pt>
                <c:pt idx="33">
                  <c:v>107550</c:v>
                </c:pt>
                <c:pt idx="34">
                  <c:v>107550</c:v>
                </c:pt>
                <c:pt idx="35">
                  <c:v>107550</c:v>
                </c:pt>
                <c:pt idx="36">
                  <c:v>107550</c:v>
                </c:pt>
                <c:pt idx="37">
                  <c:v>107550</c:v>
                </c:pt>
                <c:pt idx="38">
                  <c:v>107550</c:v>
                </c:pt>
                <c:pt idx="39">
                  <c:v>107550</c:v>
                </c:pt>
                <c:pt idx="40">
                  <c:v>107550</c:v>
                </c:pt>
              </c:numCache>
            </c:numRef>
          </c:val>
          <c:smooth val="0"/>
        </c:ser>
        <c:dLbls>
          <c:showLegendKey val="0"/>
          <c:showVal val="0"/>
          <c:showCatName val="0"/>
          <c:showSerName val="0"/>
          <c:showPercent val="0"/>
          <c:showBubbleSize val="0"/>
        </c:dLbls>
        <c:marker val="1"/>
        <c:smooth val="0"/>
        <c:axId val="270435456"/>
        <c:axId val="270436992"/>
      </c:lineChart>
      <c:catAx>
        <c:axId val="270435456"/>
        <c:scaling>
          <c:orientation val="minMax"/>
        </c:scaling>
        <c:delete val="0"/>
        <c:axPos val="b"/>
        <c:numFmt formatCode="General" sourceLinked="1"/>
        <c:majorTickMark val="out"/>
        <c:minorTickMark val="none"/>
        <c:tickLblPos val="nextTo"/>
        <c:txPr>
          <a:bodyPr/>
          <a:lstStyle/>
          <a:p>
            <a:pPr>
              <a:defRPr sz="1000">
                <a:latin typeface="Times New Roman" panose="02020603050405020304" pitchFamily="18" charset="0"/>
                <a:cs typeface="Times New Roman" panose="02020603050405020304" pitchFamily="18" charset="0"/>
              </a:defRPr>
            </a:pPr>
            <a:endParaRPr lang="en-US"/>
          </a:p>
        </c:txPr>
        <c:crossAx val="270436992"/>
        <c:crosses val="autoZero"/>
        <c:auto val="1"/>
        <c:lblAlgn val="ctr"/>
        <c:lblOffset val="100"/>
        <c:tickLblSkip val="3"/>
        <c:noMultiLvlLbl val="0"/>
      </c:catAx>
      <c:valAx>
        <c:axId val="270436992"/>
        <c:scaling>
          <c:orientation val="minMax"/>
        </c:scaling>
        <c:delete val="0"/>
        <c:axPos val="l"/>
        <c:title>
          <c:tx>
            <c:rich>
              <a:bodyPr rot="-5400000" vert="horz"/>
              <a:lstStyle/>
              <a:p>
                <a:pPr>
                  <a:defRPr/>
                </a:pPr>
                <a:r>
                  <a:rPr lang="en-US"/>
                  <a:t>Biomass (short tons)</a:t>
                </a:r>
              </a:p>
            </c:rich>
          </c:tx>
          <c:layout/>
          <c:overlay val="0"/>
        </c:title>
        <c:numFmt formatCode="#,##0"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7043545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dLbl>
              <c:idx val="23"/>
              <c:layout>
                <c:manualLayout>
                  <c:x val="0"/>
                  <c:y val="9.2592592592592587E-3"/>
                </c:manualLayout>
              </c:layout>
              <c:showLegendKey val="0"/>
              <c:showVal val="1"/>
              <c:showCatName val="0"/>
              <c:showSerName val="0"/>
              <c:showPercent val="0"/>
              <c:showBubbleSize val="0"/>
            </c:dLbl>
            <c:dLbl>
              <c:idx val="24"/>
              <c:layout>
                <c:manualLayout>
                  <c:x val="0"/>
                  <c:y val="9.2592592592592587E-3"/>
                </c:manualLayout>
              </c:layout>
              <c:showLegendKey val="0"/>
              <c:showVal val="1"/>
              <c:showCatName val="0"/>
              <c:showSerName val="0"/>
              <c:showPercent val="0"/>
              <c:showBubbleSize val="0"/>
            </c:dLbl>
            <c:txPr>
              <a:bodyPr rot="-5400000"/>
              <a:lstStyle/>
              <a:p>
                <a:pPr algn="ctr">
                  <a:defRPr lang="en-US"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dLbls>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Data!$F$10:$F$50</c:f>
              <c:numCache>
                <c:formatCode>#,##0.0</c:formatCode>
                <c:ptCount val="41"/>
                <c:pt idx="0">
                  <c:v>95.961060462936985</c:v>
                </c:pt>
                <c:pt idx="1">
                  <c:v>53.965980145290004</c:v>
                </c:pt>
                <c:pt idx="2">
                  <c:v>41.175093700153198</c:v>
                </c:pt>
                <c:pt idx="3">
                  <c:v>78.215193851229984</c:v>
                </c:pt>
                <c:pt idx="4">
                  <c:v>50.838870383393001</c:v>
                </c:pt>
                <c:pt idx="5">
                  <c:v>88.985732439169979</c:v>
                </c:pt>
                <c:pt idx="6">
                  <c:v>95.479955763879985</c:v>
                </c:pt>
                <c:pt idx="7">
                  <c:v>143.99834331300002</c:v>
                </c:pt>
                <c:pt idx="8">
                  <c:v>85.472006621065788</c:v>
                </c:pt>
                <c:pt idx="9">
                  <c:v>93.474985537041206</c:v>
                </c:pt>
                <c:pt idx="10">
                  <c:v>104.83224421515909</c:v>
                </c:pt>
                <c:pt idx="11">
                  <c:v>156.69119328471191</c:v>
                </c:pt>
                <c:pt idx="12">
                  <c:v>146.80904508329783</c:v>
                </c:pt>
                <c:pt idx="13">
                  <c:v>186.81481790875202</c:v>
                </c:pt>
                <c:pt idx="14">
                  <c:v>269.77221375890088</c:v>
                </c:pt>
                <c:pt idx="15">
                  <c:v>228.122545881658</c:v>
                </c:pt>
                <c:pt idx="16">
                  <c:v>164.37676690711578</c:v>
                </c:pt>
                <c:pt idx="17">
                  <c:v>71.473801124394498</c:v>
                </c:pt>
                <c:pt idx="18">
                  <c:v>119.7941417524839</c:v>
                </c:pt>
                <c:pt idx="19">
                  <c:v>50.295150148837401</c:v>
                </c:pt>
                <c:pt idx="20">
                  <c:v>23.083950495234106</c:v>
                </c:pt>
                <c:pt idx="21">
                  <c:v>28.230758778364802</c:v>
                </c:pt>
                <c:pt idx="22">
                  <c:v>37.266151105973293</c:v>
                </c:pt>
                <c:pt idx="23">
                  <c:v>64.314557646104191</c:v>
                </c:pt>
                <c:pt idx="24">
                  <c:v>61.960284524523502</c:v>
                </c:pt>
                <c:pt idx="25">
                  <c:v>40.682461847008902</c:v>
                </c:pt>
                <c:pt idx="26">
                  <c:v>31.6858865624739</c:v>
                </c:pt>
                <c:pt idx="27">
                  <c:v>14.837206825147259</c:v>
                </c:pt>
                <c:pt idx="28">
                  <c:v>23.635735789869599</c:v>
                </c:pt>
                <c:pt idx="29">
                  <c:v>26.082470885631999</c:v>
                </c:pt>
                <c:pt idx="30">
                  <c:v>30.361830115084299</c:v>
                </c:pt>
                <c:pt idx="31">
                  <c:v>31.701292066734002</c:v>
                </c:pt>
                <c:pt idx="32">
                  <c:v>21.69</c:v>
                </c:pt>
                <c:pt idx="33">
                  <c:v>18.3</c:v>
                </c:pt>
                <c:pt idx="34">
                  <c:v>33.220100000000002</c:v>
                </c:pt>
                <c:pt idx="35">
                  <c:v>29.79</c:v>
                </c:pt>
                <c:pt idx="36">
                  <c:v>32.700000000000003</c:v>
                </c:pt>
                <c:pt idx="37">
                  <c:v>26.196999999999999</c:v>
                </c:pt>
                <c:pt idx="38">
                  <c:v>39.28</c:v>
                </c:pt>
                <c:pt idx="39">
                  <c:v>29.3</c:v>
                </c:pt>
                <c:pt idx="40">
                  <c:v>36.619999999999997</c:v>
                </c:pt>
              </c:numCache>
            </c:numRef>
          </c:val>
        </c:ser>
        <c:dLbls>
          <c:showLegendKey val="0"/>
          <c:showVal val="0"/>
          <c:showCatName val="0"/>
          <c:showSerName val="0"/>
          <c:showPercent val="0"/>
          <c:showBubbleSize val="0"/>
        </c:dLbls>
        <c:gapWidth val="150"/>
        <c:axId val="291055104"/>
        <c:axId val="291056640"/>
      </c:barChart>
      <c:lineChart>
        <c:grouping val="standard"/>
        <c:varyColors val="0"/>
        <c:ser>
          <c:idx val="1"/>
          <c:order val="1"/>
          <c:tx>
            <c:v>Median, 1974–1992</c:v>
          </c:tx>
          <c:marker>
            <c:symbol val="none"/>
          </c:marker>
          <c:val>
            <c:numRef>
              <c:f>Data!$N$10:$N$50</c:f>
              <c:numCache>
                <c:formatCode>#,##0.00</c:formatCode>
                <c:ptCount val="41"/>
                <c:pt idx="0">
                  <c:v>95.961060462936985</c:v>
                </c:pt>
                <c:pt idx="1">
                  <c:v>95.479955763879985</c:v>
                </c:pt>
                <c:pt idx="2">
                  <c:v>95.479955763879985</c:v>
                </c:pt>
                <c:pt idx="3">
                  <c:v>95.479955763879985</c:v>
                </c:pt>
                <c:pt idx="4">
                  <c:v>95.479955763879985</c:v>
                </c:pt>
                <c:pt idx="5">
                  <c:v>95.479955763879985</c:v>
                </c:pt>
                <c:pt idx="6">
                  <c:v>95.479955763879985</c:v>
                </c:pt>
                <c:pt idx="7">
                  <c:v>95.479955763879985</c:v>
                </c:pt>
                <c:pt idx="8">
                  <c:v>95.479955763879985</c:v>
                </c:pt>
                <c:pt idx="9">
                  <c:v>95.479955763879985</c:v>
                </c:pt>
                <c:pt idx="10">
                  <c:v>95.479955763879985</c:v>
                </c:pt>
                <c:pt idx="11">
                  <c:v>95.479955763879985</c:v>
                </c:pt>
                <c:pt idx="12">
                  <c:v>95.479955763879985</c:v>
                </c:pt>
                <c:pt idx="13">
                  <c:v>95.479955763879985</c:v>
                </c:pt>
                <c:pt idx="14">
                  <c:v>95.479955763879985</c:v>
                </c:pt>
                <c:pt idx="15">
                  <c:v>95.479955763879985</c:v>
                </c:pt>
                <c:pt idx="16">
                  <c:v>95.479955763879985</c:v>
                </c:pt>
                <c:pt idx="17">
                  <c:v>95.479955763879985</c:v>
                </c:pt>
                <c:pt idx="18">
                  <c:v>95.479955763879985</c:v>
                </c:pt>
                <c:pt idx="19">
                  <c:v>95.479955763879985</c:v>
                </c:pt>
                <c:pt idx="20">
                  <c:v>95.479955763879985</c:v>
                </c:pt>
                <c:pt idx="21">
                  <c:v>95.479955763879985</c:v>
                </c:pt>
                <c:pt idx="22">
                  <c:v>95.479955763879985</c:v>
                </c:pt>
                <c:pt idx="23">
                  <c:v>95.479955763879985</c:v>
                </c:pt>
                <c:pt idx="24">
                  <c:v>95.479955763879985</c:v>
                </c:pt>
                <c:pt idx="25">
                  <c:v>95.479955763879985</c:v>
                </c:pt>
                <c:pt idx="26">
                  <c:v>95.479955763879985</c:v>
                </c:pt>
                <c:pt idx="27">
                  <c:v>95.479955763879985</c:v>
                </c:pt>
                <c:pt idx="28">
                  <c:v>95.479955763879985</c:v>
                </c:pt>
                <c:pt idx="29">
                  <c:v>95.479955763879985</c:v>
                </c:pt>
                <c:pt idx="30">
                  <c:v>95.479955763879985</c:v>
                </c:pt>
                <c:pt idx="31">
                  <c:v>95.479955763879985</c:v>
                </c:pt>
                <c:pt idx="32">
                  <c:v>95.479955763879985</c:v>
                </c:pt>
                <c:pt idx="33">
                  <c:v>95.479955763879985</c:v>
                </c:pt>
                <c:pt idx="34">
                  <c:v>95.479955763879985</c:v>
                </c:pt>
                <c:pt idx="35">
                  <c:v>95.479955763879985</c:v>
                </c:pt>
                <c:pt idx="36">
                  <c:v>95.479955763879985</c:v>
                </c:pt>
                <c:pt idx="37">
                  <c:v>95.479955763879985</c:v>
                </c:pt>
                <c:pt idx="38">
                  <c:v>95.479955763879985</c:v>
                </c:pt>
                <c:pt idx="39">
                  <c:v>95.479955763879985</c:v>
                </c:pt>
                <c:pt idx="40">
                  <c:v>95.479955763879985</c:v>
                </c:pt>
              </c:numCache>
            </c:numRef>
          </c:val>
          <c:smooth val="0"/>
        </c:ser>
        <c:dLbls>
          <c:showLegendKey val="0"/>
          <c:showVal val="0"/>
          <c:showCatName val="0"/>
          <c:showSerName val="0"/>
          <c:showPercent val="0"/>
          <c:showBubbleSize val="0"/>
        </c:dLbls>
        <c:marker val="1"/>
        <c:smooth val="0"/>
        <c:axId val="291055104"/>
        <c:axId val="291056640"/>
      </c:lineChart>
      <c:catAx>
        <c:axId val="291055104"/>
        <c:scaling>
          <c:orientation val="minMax"/>
        </c:scaling>
        <c:delete val="0"/>
        <c:axPos val="b"/>
        <c:numFmt formatCode="General"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91056640"/>
        <c:crosses val="autoZero"/>
        <c:auto val="1"/>
        <c:lblAlgn val="ctr"/>
        <c:lblOffset val="100"/>
        <c:tickLblSkip val="3"/>
        <c:noMultiLvlLbl val="0"/>
      </c:catAx>
      <c:valAx>
        <c:axId val="291056640"/>
        <c:scaling>
          <c:orientation val="minMax"/>
        </c:scaling>
        <c:delete val="0"/>
        <c:axPos val="l"/>
        <c:title>
          <c:tx>
            <c:rich>
              <a:bodyPr rot="-5400000" vert="horz"/>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Mile-days of spawn</a:t>
                </a:r>
              </a:p>
            </c:rich>
          </c:tx>
          <c:layout>
            <c:manualLayout>
              <c:xMode val="edge"/>
              <c:yMode val="edge"/>
              <c:x val="1.6222479721900347E-2"/>
              <c:y val="0.32429314710219526"/>
            </c:manualLayout>
          </c:layout>
          <c:overlay val="0"/>
        </c:title>
        <c:numFmt formatCode="#,##0.0"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910551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6631538327255"/>
          <c:y val="3.9440567264793502E-2"/>
          <c:w val="0.79680923198485842"/>
          <c:h val="0.87156599208402674"/>
        </c:manualLayout>
      </c:layout>
      <c:barChart>
        <c:barDir val="col"/>
        <c:grouping val="clustered"/>
        <c:varyColors val="0"/>
        <c:ser>
          <c:idx val="0"/>
          <c:order val="0"/>
          <c:invertIfNegative val="0"/>
          <c:dLbls>
            <c:txPr>
              <a:bodyPr rot="-5400000"/>
              <a:lstStyle/>
              <a:p>
                <a:pPr algn="ctr">
                  <a:defRPr lang="en-US"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dLbls>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Data!$G$10:$G$50</c:f>
              <c:numCache>
                <c:formatCode>#,##0</c:formatCode>
                <c:ptCount val="41"/>
                <c:pt idx="21">
                  <c:v>14638.968000000001</c:v>
                </c:pt>
                <c:pt idx="22">
                  <c:v>25346.000000000004</c:v>
                </c:pt>
                <c:pt idx="23">
                  <c:v>44082.755000000005</c:v>
                </c:pt>
                <c:pt idx="24">
                  <c:v>19455.810000000001</c:v>
                </c:pt>
                <c:pt idx="25">
                  <c:v>22397.048000000003</c:v>
                </c:pt>
                <c:pt idx="26">
                  <c:v>8023.6620000000003</c:v>
                </c:pt>
                <c:pt idx="27">
                  <c:v>7035.1680000000006</c:v>
                </c:pt>
                <c:pt idx="28">
                  <c:v>11791.400000000001</c:v>
                </c:pt>
                <c:pt idx="29">
                  <c:v>29864.2</c:v>
                </c:pt>
                <c:pt idx="30">
                  <c:v>21045.996000000003</c:v>
                </c:pt>
                <c:pt idx="31">
                  <c:v>16801.092000000001</c:v>
                </c:pt>
                <c:pt idx="32">
                  <c:v>7849.5460000000003</c:v>
                </c:pt>
                <c:pt idx="33">
                  <c:v>14430.69</c:v>
                </c:pt>
                <c:pt idx="34">
                  <c:v>22852.174000000003</c:v>
                </c:pt>
                <c:pt idx="35">
                  <c:v>16815.418000000001</c:v>
                </c:pt>
                <c:pt idx="36">
                  <c:v>79978.752000000008</c:v>
                </c:pt>
                <c:pt idx="37">
                  <c:v>0</c:v>
                </c:pt>
                <c:pt idx="38">
                  <c:v>0</c:v>
                </c:pt>
                <c:pt idx="39">
                  <c:v>0</c:v>
                </c:pt>
                <c:pt idx="40">
                  <c:v>0</c:v>
                </c:pt>
              </c:numCache>
            </c:numRef>
          </c:val>
        </c:ser>
        <c:dLbls>
          <c:showLegendKey val="0"/>
          <c:showVal val="0"/>
          <c:showCatName val="0"/>
          <c:showSerName val="0"/>
          <c:showPercent val="0"/>
          <c:showBubbleSize val="0"/>
        </c:dLbls>
        <c:gapWidth val="150"/>
        <c:axId val="289149312"/>
        <c:axId val="289150848"/>
      </c:barChart>
      <c:catAx>
        <c:axId val="289149312"/>
        <c:scaling>
          <c:orientation val="minMax"/>
        </c:scaling>
        <c:delete val="0"/>
        <c:axPos val="b"/>
        <c:numFmt formatCode="General"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89150848"/>
        <c:crosses val="autoZero"/>
        <c:auto val="1"/>
        <c:lblAlgn val="ctr"/>
        <c:lblOffset val="100"/>
        <c:tickLblSkip val="3"/>
        <c:noMultiLvlLbl val="0"/>
      </c:catAx>
      <c:valAx>
        <c:axId val="289150848"/>
        <c:scaling>
          <c:orientation val="minMax"/>
        </c:scaling>
        <c:delete val="0"/>
        <c:axPos val="l"/>
        <c:title>
          <c:tx>
            <c:rich>
              <a:bodyPr rot="-5400000" vert="horz"/>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Biomass </a:t>
                </a:r>
              </a:p>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(short tons)</a:t>
                </a:r>
              </a:p>
            </c:rich>
          </c:tx>
          <c:layout>
            <c:manualLayout>
              <c:xMode val="edge"/>
              <c:yMode val="edge"/>
              <c:x val="1.4002333722287048E-2"/>
              <c:y val="0.36167997650382511"/>
            </c:manualLayout>
          </c:layout>
          <c:overlay val="0"/>
        </c:title>
        <c:numFmt formatCode="#,##0"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8914931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Pt>
            <c:idx val="39"/>
            <c:invertIfNegative val="0"/>
            <c:bubble3D val="0"/>
            <c:spPr>
              <a:solidFill>
                <a:srgbClr val="FF0000"/>
              </a:solidFill>
            </c:spPr>
          </c:dPt>
          <c:dLbls>
            <c:dLbl>
              <c:idx val="39"/>
              <c:spPr/>
              <c:txPr>
                <a:bodyPr rot="-5400000"/>
                <a:lstStyle/>
                <a:p>
                  <a:pPr algn="ctr">
                    <a:defRPr lang="en-US" sz="7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dLbl>
            <c:txPr>
              <a:bodyPr rot="-5400000"/>
              <a:lstStyle/>
              <a:p>
                <a:pPr algn="ctr">
                  <a:defRPr lang="en-US"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dLbls>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Data!$J$10:$J$50</c:f>
              <c:numCache>
                <c:formatCode>#,##0</c:formatCode>
                <c:ptCount val="41"/>
                <c:pt idx="6">
                  <c:v>59987.42939670039</c:v>
                </c:pt>
                <c:pt idx="7">
                  <c:v>74613.895761723121</c:v>
                </c:pt>
                <c:pt idx="8">
                  <c:v>64564.528207170122</c:v>
                </c:pt>
                <c:pt idx="9">
                  <c:v>67489.846104624186</c:v>
                </c:pt>
                <c:pt idx="10">
                  <c:v>82429.941830706113</c:v>
                </c:pt>
                <c:pt idx="11">
                  <c:v>106214.14231732026</c:v>
                </c:pt>
                <c:pt idx="12">
                  <c:v>93483.093236637738</c:v>
                </c:pt>
                <c:pt idx="13">
                  <c:v>86777.13273030534</c:v>
                </c:pt>
                <c:pt idx="14">
                  <c:v>119312.1599255873</c:v>
                </c:pt>
                <c:pt idx="15">
                  <c:v>122920.91968804206</c:v>
                </c:pt>
                <c:pt idx="16">
                  <c:v>104398.93734273652</c:v>
                </c:pt>
                <c:pt idx="17">
                  <c:v>82607.347333813814</c:v>
                </c:pt>
                <c:pt idx="18">
                  <c:v>90825.465904768032</c:v>
                </c:pt>
                <c:pt idx="19">
                  <c:v>31638.961281856988</c:v>
                </c:pt>
                <c:pt idx="20">
                  <c:v>15374.391735973468</c:v>
                </c:pt>
                <c:pt idx="21">
                  <c:v>16287.118332675631</c:v>
                </c:pt>
                <c:pt idx="22">
                  <c:v>21644.816665749157</c:v>
                </c:pt>
                <c:pt idx="23">
                  <c:v>32820.986447775715</c:v>
                </c:pt>
                <c:pt idx="24">
                  <c:v>27807.022693052601</c:v>
                </c:pt>
                <c:pt idx="25">
                  <c:v>20753.73983514541</c:v>
                </c:pt>
                <c:pt idx="26">
                  <c:v>16376.917063112316</c:v>
                </c:pt>
                <c:pt idx="27">
                  <c:v>11540.018871884302</c:v>
                </c:pt>
                <c:pt idx="28">
                  <c:v>13119.241105643072</c:v>
                </c:pt>
                <c:pt idx="29">
                  <c:v>17737.681155233717</c:v>
                </c:pt>
                <c:pt idx="30">
                  <c:v>21194.355850839638</c:v>
                </c:pt>
                <c:pt idx="31">
                  <c:v>14899.032094951839</c:v>
                </c:pt>
                <c:pt idx="32">
                  <c:v>11455.980358393641</c:v>
                </c:pt>
                <c:pt idx="33">
                  <c:v>12523.020664018812</c:v>
                </c:pt>
                <c:pt idx="34">
                  <c:v>16777.630340863932</c:v>
                </c:pt>
                <c:pt idx="35">
                  <c:v>17771.995111629498</c:v>
                </c:pt>
                <c:pt idx="36">
                  <c:v>19294.053565158487</c:v>
                </c:pt>
                <c:pt idx="37">
                  <c:v>16712.136829093317</c:v>
                </c:pt>
                <c:pt idx="38">
                  <c:v>20577.54307478285</c:v>
                </c:pt>
                <c:pt idx="39">
                  <c:v>26094.52142851071</c:v>
                </c:pt>
                <c:pt idx="40">
                  <c:v>0</c:v>
                </c:pt>
              </c:numCache>
            </c:numRef>
          </c:val>
        </c:ser>
        <c:dLbls>
          <c:showLegendKey val="0"/>
          <c:showVal val="0"/>
          <c:showCatName val="0"/>
          <c:showSerName val="0"/>
          <c:showPercent val="0"/>
          <c:showBubbleSize val="0"/>
        </c:dLbls>
        <c:gapWidth val="150"/>
        <c:axId val="289184000"/>
        <c:axId val="289189888"/>
      </c:barChart>
      <c:lineChart>
        <c:grouping val="standard"/>
        <c:varyColors val="0"/>
        <c:ser>
          <c:idx val="1"/>
          <c:order val="1"/>
          <c:tx>
            <c:v>Median, 1980–1992</c:v>
          </c:tx>
          <c:marker>
            <c:symbol val="none"/>
          </c:marker>
          <c:val>
            <c:numRef>
              <c:f>Data!$P$10:$P$50</c:f>
              <c:numCache>
                <c:formatCode>#,##0</c:formatCode>
                <c:ptCount val="41"/>
                <c:pt idx="6">
                  <c:v>86777.13273030534</c:v>
                </c:pt>
                <c:pt idx="7">
                  <c:v>86777.13273030534</c:v>
                </c:pt>
                <c:pt idx="8">
                  <c:v>86777.13273030534</c:v>
                </c:pt>
                <c:pt idx="9">
                  <c:v>86777.13273030534</c:v>
                </c:pt>
                <c:pt idx="10">
                  <c:v>86777.13273030534</c:v>
                </c:pt>
                <c:pt idx="11">
                  <c:v>86777.13273030534</c:v>
                </c:pt>
                <c:pt idx="12">
                  <c:v>86777.13273030534</c:v>
                </c:pt>
                <c:pt idx="13">
                  <c:v>86777.13273030534</c:v>
                </c:pt>
                <c:pt idx="14">
                  <c:v>86777.13273030534</c:v>
                </c:pt>
                <c:pt idx="15">
                  <c:v>86777.13273030534</c:v>
                </c:pt>
                <c:pt idx="16">
                  <c:v>86777.13273030534</c:v>
                </c:pt>
                <c:pt idx="17">
                  <c:v>86777.13273030534</c:v>
                </c:pt>
                <c:pt idx="18">
                  <c:v>86777.13273030534</c:v>
                </c:pt>
                <c:pt idx="19">
                  <c:v>86777.13273030534</c:v>
                </c:pt>
                <c:pt idx="20">
                  <c:v>86777.13273030534</c:v>
                </c:pt>
                <c:pt idx="21">
                  <c:v>86777.13273030534</c:v>
                </c:pt>
                <c:pt idx="22">
                  <c:v>86777.13273030534</c:v>
                </c:pt>
                <c:pt idx="23">
                  <c:v>86777.13273030534</c:v>
                </c:pt>
                <c:pt idx="24">
                  <c:v>86777.13273030534</c:v>
                </c:pt>
                <c:pt idx="25">
                  <c:v>86777.13273030534</c:v>
                </c:pt>
                <c:pt idx="26">
                  <c:v>86777.13273030534</c:v>
                </c:pt>
                <c:pt idx="27">
                  <c:v>86777.13273030534</c:v>
                </c:pt>
                <c:pt idx="28">
                  <c:v>86777.13273030534</c:v>
                </c:pt>
                <c:pt idx="29">
                  <c:v>86777.13273030534</c:v>
                </c:pt>
                <c:pt idx="30">
                  <c:v>86777.13273030534</c:v>
                </c:pt>
                <c:pt idx="31">
                  <c:v>86777.13273030534</c:v>
                </c:pt>
                <c:pt idx="32">
                  <c:v>86777.13273030534</c:v>
                </c:pt>
                <c:pt idx="33">
                  <c:v>86777.13273030534</c:v>
                </c:pt>
                <c:pt idx="34">
                  <c:v>86777.13273030534</c:v>
                </c:pt>
                <c:pt idx="35">
                  <c:v>86777.13273030534</c:v>
                </c:pt>
                <c:pt idx="36">
                  <c:v>86777.13273030534</c:v>
                </c:pt>
                <c:pt idx="37">
                  <c:v>86777.13273030534</c:v>
                </c:pt>
                <c:pt idx="38">
                  <c:v>86777.13273030534</c:v>
                </c:pt>
                <c:pt idx="39">
                  <c:v>86777.13273030534</c:v>
                </c:pt>
                <c:pt idx="40">
                  <c:v>86777.13273030534</c:v>
                </c:pt>
              </c:numCache>
            </c:numRef>
          </c:val>
          <c:smooth val="0"/>
        </c:ser>
        <c:ser>
          <c:idx val="2"/>
          <c:order val="2"/>
          <c:tx>
            <c:v>Regulatory threshold</c:v>
          </c:tx>
          <c:marker>
            <c:symbol val="none"/>
          </c:marker>
          <c:val>
            <c:numRef>
              <c:f>Data!$Q$10:$Q$50</c:f>
              <c:numCache>
                <c:formatCode>#,##0</c:formatCode>
                <c:ptCount val="41"/>
                <c:pt idx="6">
                  <c:v>22000</c:v>
                </c:pt>
                <c:pt idx="7">
                  <c:v>22000</c:v>
                </c:pt>
                <c:pt idx="8">
                  <c:v>22000</c:v>
                </c:pt>
                <c:pt idx="9">
                  <c:v>22000</c:v>
                </c:pt>
                <c:pt idx="10">
                  <c:v>22000</c:v>
                </c:pt>
                <c:pt idx="11">
                  <c:v>22000</c:v>
                </c:pt>
                <c:pt idx="12">
                  <c:v>22000</c:v>
                </c:pt>
                <c:pt idx="13">
                  <c:v>22000</c:v>
                </c:pt>
                <c:pt idx="14">
                  <c:v>22000</c:v>
                </c:pt>
                <c:pt idx="15">
                  <c:v>22000</c:v>
                </c:pt>
                <c:pt idx="16">
                  <c:v>22000</c:v>
                </c:pt>
                <c:pt idx="17">
                  <c:v>22000</c:v>
                </c:pt>
                <c:pt idx="18">
                  <c:v>22000</c:v>
                </c:pt>
                <c:pt idx="19">
                  <c:v>22000</c:v>
                </c:pt>
                <c:pt idx="20">
                  <c:v>22000</c:v>
                </c:pt>
                <c:pt idx="21">
                  <c:v>22000</c:v>
                </c:pt>
                <c:pt idx="22">
                  <c:v>22000</c:v>
                </c:pt>
                <c:pt idx="23">
                  <c:v>22000</c:v>
                </c:pt>
                <c:pt idx="24">
                  <c:v>22000</c:v>
                </c:pt>
                <c:pt idx="25">
                  <c:v>22000</c:v>
                </c:pt>
                <c:pt idx="26">
                  <c:v>22000</c:v>
                </c:pt>
                <c:pt idx="27">
                  <c:v>22000</c:v>
                </c:pt>
                <c:pt idx="28">
                  <c:v>22000</c:v>
                </c:pt>
                <c:pt idx="29">
                  <c:v>22000</c:v>
                </c:pt>
                <c:pt idx="30">
                  <c:v>22000</c:v>
                </c:pt>
                <c:pt idx="31">
                  <c:v>22000</c:v>
                </c:pt>
                <c:pt idx="32">
                  <c:v>22000</c:v>
                </c:pt>
                <c:pt idx="33">
                  <c:v>22000</c:v>
                </c:pt>
                <c:pt idx="34">
                  <c:v>22000</c:v>
                </c:pt>
                <c:pt idx="35">
                  <c:v>22000</c:v>
                </c:pt>
                <c:pt idx="36">
                  <c:v>22000</c:v>
                </c:pt>
                <c:pt idx="37">
                  <c:v>22000</c:v>
                </c:pt>
                <c:pt idx="38">
                  <c:v>22000</c:v>
                </c:pt>
                <c:pt idx="39">
                  <c:v>22000</c:v>
                </c:pt>
                <c:pt idx="40">
                  <c:v>22000</c:v>
                </c:pt>
              </c:numCache>
            </c:numRef>
          </c:val>
          <c:smooth val="0"/>
        </c:ser>
        <c:dLbls>
          <c:showLegendKey val="0"/>
          <c:showVal val="0"/>
          <c:showCatName val="0"/>
          <c:showSerName val="0"/>
          <c:showPercent val="0"/>
          <c:showBubbleSize val="0"/>
        </c:dLbls>
        <c:marker val="1"/>
        <c:smooth val="0"/>
        <c:axId val="289184000"/>
        <c:axId val="289189888"/>
      </c:lineChart>
      <c:catAx>
        <c:axId val="289184000"/>
        <c:scaling>
          <c:orientation val="minMax"/>
        </c:scaling>
        <c:delete val="0"/>
        <c:axPos val="b"/>
        <c:numFmt formatCode="General"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89189888"/>
        <c:crosses val="autoZero"/>
        <c:auto val="1"/>
        <c:lblAlgn val="ctr"/>
        <c:lblOffset val="100"/>
        <c:tickLblSkip val="3"/>
        <c:noMultiLvlLbl val="0"/>
      </c:catAx>
      <c:valAx>
        <c:axId val="289189888"/>
        <c:scaling>
          <c:orientation val="minMax"/>
        </c:scaling>
        <c:delete val="0"/>
        <c:axPos val="l"/>
        <c:title>
          <c:tx>
            <c:rich>
              <a:bodyPr rot="-5400000" vert="horz"/>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Prefishery Run Biomas (short tons)</a:t>
                </a:r>
              </a:p>
            </c:rich>
          </c:tx>
          <c:layout/>
          <c:overlay val="0"/>
        </c:title>
        <c:numFmt formatCode="#,##0"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8918400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Pt>
            <c:idx val="39"/>
            <c:invertIfNegative val="0"/>
            <c:bubble3D val="0"/>
            <c:spPr>
              <a:solidFill>
                <a:srgbClr val="FF0000"/>
              </a:solidFill>
            </c:spPr>
          </c:dPt>
          <c:dLbls>
            <c:dLbl>
              <c:idx val="39"/>
              <c:spPr/>
              <c:txPr>
                <a:bodyPr rot="-5400000"/>
                <a:lstStyle/>
                <a:p>
                  <a:pPr algn="ctr">
                    <a:defRPr lang="en-US" sz="7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dLbl>
            <c:txPr>
              <a:bodyPr rot="-5400000"/>
              <a:lstStyle/>
              <a:p>
                <a:pPr algn="ctr">
                  <a:defRPr lang="en-US" sz="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dLbls>
          <c:cat>
            <c:numRef>
              <c:f>Data!$B$10:$B$50</c:f>
              <c:numCache>
                <c:formatCode>General</c:formatCode>
                <c:ptCount val="41"/>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numCache>
            </c:numRef>
          </c:cat>
          <c:val>
            <c:numRef>
              <c:f>Data!$H$10:$H$50</c:f>
              <c:numCache>
                <c:formatCode>#,##0</c:formatCode>
                <c:ptCount val="41"/>
                <c:pt idx="6">
                  <c:v>55232.858722812533</c:v>
                </c:pt>
                <c:pt idx="7">
                  <c:v>61480.119998031369</c:v>
                </c:pt>
                <c:pt idx="8">
                  <c:v>57092.511168584875</c:v>
                </c:pt>
                <c:pt idx="9">
                  <c:v>64754.884896875461</c:v>
                </c:pt>
                <c:pt idx="10">
                  <c:v>76732.42224853301</c:v>
                </c:pt>
                <c:pt idx="11">
                  <c:v>99232.445084512088</c:v>
                </c:pt>
                <c:pt idx="12">
                  <c:v>83010.26096909467</c:v>
                </c:pt>
                <c:pt idx="13">
                  <c:v>81613.338037868351</c:v>
                </c:pt>
                <c:pt idx="14">
                  <c:v>110785.70407582224</c:v>
                </c:pt>
                <c:pt idx="15">
                  <c:v>122920.91968804206</c:v>
                </c:pt>
                <c:pt idx="16">
                  <c:v>94302.216031987497</c:v>
                </c:pt>
                <c:pt idx="17">
                  <c:v>68592.037261798629</c:v>
                </c:pt>
                <c:pt idx="18">
                  <c:v>73130.775910187644</c:v>
                </c:pt>
                <c:pt idx="19">
                  <c:v>29606.999251194029</c:v>
                </c:pt>
                <c:pt idx="20">
                  <c:v>15374.391735973468</c:v>
                </c:pt>
                <c:pt idx="21">
                  <c:v>16287.118332675631</c:v>
                </c:pt>
                <c:pt idx="22">
                  <c:v>21644.816665749157</c:v>
                </c:pt>
                <c:pt idx="23">
                  <c:v>28377.54063756422</c:v>
                </c:pt>
                <c:pt idx="24">
                  <c:v>24322.595443287046</c:v>
                </c:pt>
                <c:pt idx="25">
                  <c:v>20703.487538847607</c:v>
                </c:pt>
                <c:pt idx="26">
                  <c:v>16376.917063112316</c:v>
                </c:pt>
                <c:pt idx="27">
                  <c:v>11540.018871884302</c:v>
                </c:pt>
                <c:pt idx="28">
                  <c:v>13119.241105643072</c:v>
                </c:pt>
                <c:pt idx="29">
                  <c:v>17737.681155233717</c:v>
                </c:pt>
                <c:pt idx="30">
                  <c:v>21194.355850839638</c:v>
                </c:pt>
                <c:pt idx="31">
                  <c:v>14899.032094951839</c:v>
                </c:pt>
                <c:pt idx="32">
                  <c:v>11455.980358393641</c:v>
                </c:pt>
                <c:pt idx="33">
                  <c:v>12523.020664018812</c:v>
                </c:pt>
                <c:pt idx="34">
                  <c:v>16777.630340863932</c:v>
                </c:pt>
                <c:pt idx="35">
                  <c:v>17771.995111629498</c:v>
                </c:pt>
                <c:pt idx="36">
                  <c:v>19294.053565158487</c:v>
                </c:pt>
                <c:pt idx="37">
                  <c:v>16712.136829093317</c:v>
                </c:pt>
                <c:pt idx="38">
                  <c:v>20577.54307478285</c:v>
                </c:pt>
                <c:pt idx="39">
                  <c:v>26094.52142851071</c:v>
                </c:pt>
                <c:pt idx="40">
                  <c:v>0</c:v>
                </c:pt>
              </c:numCache>
            </c:numRef>
          </c:val>
        </c:ser>
        <c:dLbls>
          <c:showLegendKey val="0"/>
          <c:showVal val="0"/>
          <c:showCatName val="0"/>
          <c:showSerName val="0"/>
          <c:showPercent val="0"/>
          <c:showBubbleSize val="0"/>
        </c:dLbls>
        <c:gapWidth val="150"/>
        <c:axId val="289539584"/>
        <c:axId val="289541120"/>
      </c:barChart>
      <c:lineChart>
        <c:grouping val="standard"/>
        <c:varyColors val="0"/>
        <c:ser>
          <c:idx val="1"/>
          <c:order val="1"/>
          <c:tx>
            <c:v>1980–1992 median</c:v>
          </c:tx>
          <c:marker>
            <c:symbol val="none"/>
          </c:marker>
          <c:val>
            <c:numRef>
              <c:f>Data!$O$10:$O$50</c:f>
              <c:numCache>
                <c:formatCode>#,##0</c:formatCode>
                <c:ptCount val="41"/>
                <c:pt idx="6">
                  <c:v>69610.565311512197</c:v>
                </c:pt>
                <c:pt idx="7">
                  <c:v>69610.565311512197</c:v>
                </c:pt>
                <c:pt idx="8">
                  <c:v>69610.565311512197</c:v>
                </c:pt>
                <c:pt idx="9">
                  <c:v>69610.565311512197</c:v>
                </c:pt>
                <c:pt idx="10">
                  <c:v>69610.565311512197</c:v>
                </c:pt>
                <c:pt idx="11">
                  <c:v>69610.565311512197</c:v>
                </c:pt>
                <c:pt idx="12">
                  <c:v>69610.565311512197</c:v>
                </c:pt>
                <c:pt idx="13">
                  <c:v>69610.565311512197</c:v>
                </c:pt>
                <c:pt idx="14">
                  <c:v>69610.565311512197</c:v>
                </c:pt>
                <c:pt idx="15">
                  <c:v>69610.565311512197</c:v>
                </c:pt>
                <c:pt idx="16">
                  <c:v>69610.565311512197</c:v>
                </c:pt>
                <c:pt idx="17">
                  <c:v>69610.565311512197</c:v>
                </c:pt>
                <c:pt idx="18">
                  <c:v>69610.565311512197</c:v>
                </c:pt>
                <c:pt idx="19">
                  <c:v>69610.565311512197</c:v>
                </c:pt>
                <c:pt idx="20">
                  <c:v>69610.565311512197</c:v>
                </c:pt>
                <c:pt idx="21">
                  <c:v>69610.565311512197</c:v>
                </c:pt>
                <c:pt idx="22">
                  <c:v>69610.565311512197</c:v>
                </c:pt>
                <c:pt idx="23">
                  <c:v>69610.565311512197</c:v>
                </c:pt>
                <c:pt idx="24">
                  <c:v>69610.565311512197</c:v>
                </c:pt>
                <c:pt idx="25">
                  <c:v>69610.565311512197</c:v>
                </c:pt>
                <c:pt idx="26">
                  <c:v>69610.565311512197</c:v>
                </c:pt>
                <c:pt idx="27">
                  <c:v>69610.565311512197</c:v>
                </c:pt>
                <c:pt idx="28">
                  <c:v>69610.565311512197</c:v>
                </c:pt>
                <c:pt idx="29">
                  <c:v>69610.565311512197</c:v>
                </c:pt>
                <c:pt idx="30">
                  <c:v>69610.565311512197</c:v>
                </c:pt>
                <c:pt idx="31">
                  <c:v>69610.565311512197</c:v>
                </c:pt>
                <c:pt idx="32">
                  <c:v>69610.565311512197</c:v>
                </c:pt>
                <c:pt idx="33">
                  <c:v>69610.565311512197</c:v>
                </c:pt>
                <c:pt idx="34">
                  <c:v>69610.565311512197</c:v>
                </c:pt>
                <c:pt idx="35">
                  <c:v>69610.565311512197</c:v>
                </c:pt>
                <c:pt idx="36">
                  <c:v>69610.565311512197</c:v>
                </c:pt>
                <c:pt idx="37">
                  <c:v>69610.565311512197</c:v>
                </c:pt>
                <c:pt idx="38">
                  <c:v>69610.565311512197</c:v>
                </c:pt>
                <c:pt idx="39">
                  <c:v>69610.565311512197</c:v>
                </c:pt>
                <c:pt idx="40">
                  <c:v>69610.565311512197</c:v>
                </c:pt>
              </c:numCache>
            </c:numRef>
          </c:val>
          <c:smooth val="0"/>
        </c:ser>
        <c:ser>
          <c:idx val="2"/>
          <c:order val="2"/>
          <c:tx>
            <c:v>Regulatory threshold</c:v>
          </c:tx>
          <c:marker>
            <c:symbol val="none"/>
          </c:marker>
          <c:val>
            <c:numRef>
              <c:f>Data!$Q$10:$Q$50</c:f>
              <c:numCache>
                <c:formatCode>#,##0</c:formatCode>
                <c:ptCount val="41"/>
                <c:pt idx="6">
                  <c:v>22000</c:v>
                </c:pt>
                <c:pt idx="7">
                  <c:v>22000</c:v>
                </c:pt>
                <c:pt idx="8">
                  <c:v>22000</c:v>
                </c:pt>
                <c:pt idx="9">
                  <c:v>22000</c:v>
                </c:pt>
                <c:pt idx="10">
                  <c:v>22000</c:v>
                </c:pt>
                <c:pt idx="11">
                  <c:v>22000</c:v>
                </c:pt>
                <c:pt idx="12">
                  <c:v>22000</c:v>
                </c:pt>
                <c:pt idx="13">
                  <c:v>22000</c:v>
                </c:pt>
                <c:pt idx="14">
                  <c:v>22000</c:v>
                </c:pt>
                <c:pt idx="15">
                  <c:v>22000</c:v>
                </c:pt>
                <c:pt idx="16">
                  <c:v>22000</c:v>
                </c:pt>
                <c:pt idx="17">
                  <c:v>22000</c:v>
                </c:pt>
                <c:pt idx="18">
                  <c:v>22000</c:v>
                </c:pt>
                <c:pt idx="19">
                  <c:v>22000</c:v>
                </c:pt>
                <c:pt idx="20">
                  <c:v>22000</c:v>
                </c:pt>
                <c:pt idx="21">
                  <c:v>22000</c:v>
                </c:pt>
                <c:pt idx="22">
                  <c:v>22000</c:v>
                </c:pt>
                <c:pt idx="23">
                  <c:v>22000</c:v>
                </c:pt>
                <c:pt idx="24">
                  <c:v>22000</c:v>
                </c:pt>
                <c:pt idx="25">
                  <c:v>22000</c:v>
                </c:pt>
                <c:pt idx="26">
                  <c:v>22000</c:v>
                </c:pt>
                <c:pt idx="27">
                  <c:v>22000</c:v>
                </c:pt>
                <c:pt idx="28">
                  <c:v>22000</c:v>
                </c:pt>
                <c:pt idx="29">
                  <c:v>22000</c:v>
                </c:pt>
                <c:pt idx="30">
                  <c:v>22000</c:v>
                </c:pt>
                <c:pt idx="31">
                  <c:v>22000</c:v>
                </c:pt>
                <c:pt idx="32">
                  <c:v>22000</c:v>
                </c:pt>
                <c:pt idx="33">
                  <c:v>22000</c:v>
                </c:pt>
                <c:pt idx="34">
                  <c:v>22000</c:v>
                </c:pt>
                <c:pt idx="35">
                  <c:v>22000</c:v>
                </c:pt>
                <c:pt idx="36">
                  <c:v>22000</c:v>
                </c:pt>
                <c:pt idx="37">
                  <c:v>22000</c:v>
                </c:pt>
                <c:pt idx="38">
                  <c:v>22000</c:v>
                </c:pt>
                <c:pt idx="39">
                  <c:v>22000</c:v>
                </c:pt>
                <c:pt idx="40">
                  <c:v>22000</c:v>
                </c:pt>
              </c:numCache>
            </c:numRef>
          </c:val>
          <c:smooth val="0"/>
        </c:ser>
        <c:dLbls>
          <c:showLegendKey val="0"/>
          <c:showVal val="0"/>
          <c:showCatName val="0"/>
          <c:showSerName val="0"/>
          <c:showPercent val="0"/>
          <c:showBubbleSize val="0"/>
        </c:dLbls>
        <c:marker val="1"/>
        <c:smooth val="0"/>
        <c:axId val="289539584"/>
        <c:axId val="289541120"/>
      </c:lineChart>
      <c:catAx>
        <c:axId val="289539584"/>
        <c:scaling>
          <c:orientation val="minMax"/>
        </c:scaling>
        <c:delete val="0"/>
        <c:axPos val="b"/>
        <c:numFmt formatCode="General"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89541120"/>
        <c:crosses val="autoZero"/>
        <c:auto val="1"/>
        <c:lblAlgn val="ctr"/>
        <c:lblOffset val="100"/>
        <c:tickLblSkip val="3"/>
        <c:noMultiLvlLbl val="0"/>
      </c:catAx>
      <c:valAx>
        <c:axId val="289541120"/>
        <c:scaling>
          <c:orientation val="minMax"/>
        </c:scaling>
        <c:delete val="0"/>
        <c:axPos val="l"/>
        <c:title>
          <c:tx>
            <c:rich>
              <a:bodyPr rot="-5400000" vert="horz"/>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Unexploited Run Biomass (short tons)</a:t>
                </a:r>
              </a:p>
            </c:rich>
          </c:tx>
          <c:layout/>
          <c:overlay val="0"/>
        </c:title>
        <c:numFmt formatCode="#,##0" sourceLinked="1"/>
        <c:majorTickMark val="out"/>
        <c:minorTickMark val="none"/>
        <c:tickLblPos val="nextTo"/>
        <c:txPr>
          <a:bodyPr/>
          <a:lstStyle/>
          <a:p>
            <a:pPr>
              <a:defRPr>
                <a:latin typeface="Times New Roman" panose="02020603050405020304" pitchFamily="18" charset="0"/>
                <a:cs typeface="Times New Roman" panose="02020603050405020304" pitchFamily="18" charset="0"/>
              </a:defRPr>
            </a:pPr>
            <a:endParaRPr lang="en-US"/>
          </a:p>
        </c:txPr>
        <c:crossAx val="2895395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18</xdr:col>
      <xdr:colOff>161925</xdr:colOff>
      <xdr:row>10</xdr:row>
      <xdr:rowOff>171450</xdr:rowOff>
    </xdr:from>
    <xdr:to>
      <xdr:col>25</xdr:col>
      <xdr:colOff>466725</xdr:colOff>
      <xdr:row>25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31750</xdr:rowOff>
    </xdr:from>
    <xdr:to>
      <xdr:col>8</xdr:col>
      <xdr:colOff>600075</xdr:colOff>
      <xdr:row>19</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44450</xdr:rowOff>
    </xdr:from>
    <xdr:to>
      <xdr:col>9</xdr:col>
      <xdr:colOff>0</xdr:colOff>
      <xdr:row>39</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xdr:colOff>
      <xdr:row>1</xdr:row>
      <xdr:rowOff>6350</xdr:rowOff>
    </xdr:from>
    <xdr:to>
      <xdr:col>19</xdr:col>
      <xdr:colOff>0</xdr:colOff>
      <xdr:row>19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25400</xdr:colOff>
      <xdr:row>21</xdr:row>
      <xdr:rowOff>31750</xdr:rowOff>
    </xdr:from>
    <xdr:to>
      <xdr:col>18</xdr:col>
      <xdr:colOff>590550</xdr:colOff>
      <xdr:row>39</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9524</xdr:colOff>
      <xdr:row>0</xdr:row>
      <xdr:rowOff>190499</xdr:rowOff>
    </xdr:from>
    <xdr:to>
      <xdr:col>28</xdr:col>
      <xdr:colOff>590549</xdr:colOff>
      <xdr:row>19</xdr:row>
      <xdr:rowOff>161924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114299</xdr:colOff>
      <xdr:row>21</xdr:row>
      <xdr:rowOff>19050</xdr:rowOff>
    </xdr:from>
    <xdr:to>
      <xdr:col>28</xdr:col>
      <xdr:colOff>600074</xdr:colOff>
      <xdr:row>39</xdr:row>
      <xdr:rowOff>180974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38101</xdr:colOff>
      <xdr:row>32</xdr:row>
      <xdr:rowOff>47625</xdr:rowOff>
    </xdr:from>
    <xdr:to>
      <xdr:col>24</xdr:col>
      <xdr:colOff>542925</xdr:colOff>
      <xdr:row>35</xdr:row>
      <xdr:rowOff>123825</xdr:rowOff>
    </xdr:to>
    <xdr:cxnSp macro="">
      <xdr:nvCxnSpPr>
        <xdr:cNvPr id="9" name="Straight Arrow Connector 8"/>
        <xdr:cNvCxnSpPr/>
      </xdr:nvCxnSpPr>
      <xdr:spPr>
        <a:xfrm flipH="1">
          <a:off x="13677901" y="6648450"/>
          <a:ext cx="504824" cy="647700"/>
        </a:xfrm>
        <a:prstGeom prst="straightConnector1">
          <a:avLst/>
        </a:prstGeom>
        <a:ln w="15875">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523875</xdr:colOff>
      <xdr:row>35</xdr:row>
      <xdr:rowOff>123825</xdr:rowOff>
    </xdr:from>
    <xdr:to>
      <xdr:col>14</xdr:col>
      <xdr:colOff>276225</xdr:colOff>
      <xdr:row>37</xdr:row>
      <xdr:rowOff>123825</xdr:rowOff>
    </xdr:to>
    <xdr:sp macro="" textlink="">
      <xdr:nvSpPr>
        <xdr:cNvPr id="17" name="TextBox 16"/>
        <xdr:cNvSpPr txBox="1"/>
      </xdr:nvSpPr>
      <xdr:spPr>
        <a:xfrm>
          <a:off x="6734175" y="7296150"/>
          <a:ext cx="15811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complete estimates</a:t>
          </a:r>
        </a:p>
      </xdr:txBody>
    </xdr:sp>
    <xdr:clientData/>
  </xdr:twoCellAnchor>
  <xdr:twoCellAnchor>
    <xdr:from>
      <xdr:col>27</xdr:col>
      <xdr:colOff>428626</xdr:colOff>
      <xdr:row>9</xdr:row>
      <xdr:rowOff>85725</xdr:rowOff>
    </xdr:from>
    <xdr:to>
      <xdr:col>28</xdr:col>
      <xdr:colOff>495302</xdr:colOff>
      <xdr:row>12</xdr:row>
      <xdr:rowOff>9525</xdr:rowOff>
    </xdr:to>
    <xdr:sp macro="" textlink="">
      <xdr:nvSpPr>
        <xdr:cNvPr id="19" name="TextBox 18"/>
        <xdr:cNvSpPr txBox="1"/>
      </xdr:nvSpPr>
      <xdr:spPr>
        <a:xfrm>
          <a:off x="15897226" y="1800225"/>
          <a:ext cx="676276"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t>2013 Forecast</a:t>
          </a:r>
        </a:p>
      </xdr:txBody>
    </xdr:sp>
    <xdr:clientData/>
  </xdr:twoCellAnchor>
  <xdr:twoCellAnchor>
    <xdr:from>
      <xdr:col>28</xdr:col>
      <xdr:colOff>157164</xdr:colOff>
      <xdr:row>12</xdr:row>
      <xdr:rowOff>9525</xdr:rowOff>
    </xdr:from>
    <xdr:to>
      <xdr:col>28</xdr:col>
      <xdr:colOff>200025</xdr:colOff>
      <xdr:row>13</xdr:row>
      <xdr:rowOff>85725</xdr:rowOff>
    </xdr:to>
    <xdr:cxnSp macro="">
      <xdr:nvCxnSpPr>
        <xdr:cNvPr id="21" name="Straight Arrow Connector 20"/>
        <xdr:cNvCxnSpPr>
          <a:stCxn id="19" idx="2"/>
        </xdr:cNvCxnSpPr>
      </xdr:nvCxnSpPr>
      <xdr:spPr>
        <a:xfrm>
          <a:off x="16235364" y="2295525"/>
          <a:ext cx="42861"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0.64286</cdr:x>
      <cdr:y>0.38542</cdr:y>
    </cdr:from>
    <cdr:to>
      <cdr:x>0.9007</cdr:x>
      <cdr:y>0.48264</cdr:y>
    </cdr:to>
    <cdr:sp macro="" textlink="">
      <cdr:nvSpPr>
        <cdr:cNvPr id="2" name="TextBox 1"/>
        <cdr:cNvSpPr txBox="1"/>
      </cdr:nvSpPr>
      <cdr:spPr>
        <a:xfrm xmlns:a="http://schemas.openxmlformats.org/drawingml/2006/main">
          <a:off x="3514725" y="1057275"/>
          <a:ext cx="14097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latin typeface="Times New Roman" panose="02020603050405020304" pitchFamily="18" charset="0"/>
              <a:cs typeface="Times New Roman" panose="02020603050405020304" pitchFamily="18" charset="0"/>
            </a:rPr>
            <a:t>1974–1992 median</a:t>
          </a:r>
        </a:p>
      </cdr:txBody>
    </cdr:sp>
  </cdr:relSizeAnchor>
</c:userShapes>
</file>

<file path=xl/drawings/drawing4.xml><?xml version="1.0" encoding="utf-8"?>
<c:userShapes xmlns:c="http://schemas.openxmlformats.org/drawingml/2006/chart">
  <cdr:relSizeAnchor xmlns:cdr="http://schemas.openxmlformats.org/drawingml/2006/chartDrawing">
    <cdr:from>
      <cdr:x>0.65162</cdr:x>
      <cdr:y>0.32176</cdr:y>
    </cdr:from>
    <cdr:to>
      <cdr:x>0.90856</cdr:x>
      <cdr:y>0.41898</cdr:y>
    </cdr:to>
    <cdr:sp macro="" textlink="">
      <cdr:nvSpPr>
        <cdr:cNvPr id="2" name="TextBox 1"/>
        <cdr:cNvSpPr txBox="1"/>
      </cdr:nvSpPr>
      <cdr:spPr>
        <a:xfrm xmlns:a="http://schemas.openxmlformats.org/drawingml/2006/main">
          <a:off x="3575050" y="882650"/>
          <a:ext cx="140970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Times New Roman" panose="02020603050405020304" pitchFamily="18" charset="0"/>
              <a:cs typeface="Times New Roman" panose="02020603050405020304" pitchFamily="18" charset="0"/>
            </a:rPr>
            <a:t>1974–1992 median</a:t>
          </a:r>
        </a:p>
      </cdr:txBody>
    </cdr:sp>
  </cdr:relSizeAnchor>
</c:userShapes>
</file>

<file path=xl/drawings/drawing5.xml><?xml version="1.0" encoding="utf-8"?>
<c:userShapes xmlns:c="http://schemas.openxmlformats.org/drawingml/2006/chart">
  <cdr:relSizeAnchor xmlns:cdr="http://schemas.openxmlformats.org/drawingml/2006/chartDrawing">
    <cdr:from>
      <cdr:x>0.66628</cdr:x>
      <cdr:y>0.54468</cdr:y>
    </cdr:from>
    <cdr:to>
      <cdr:x>0.92352</cdr:x>
      <cdr:y>0.64191</cdr:y>
    </cdr:to>
    <cdr:sp macro="" textlink="">
      <cdr:nvSpPr>
        <cdr:cNvPr id="3" name="TextBox 1"/>
        <cdr:cNvSpPr txBox="1"/>
      </cdr:nvSpPr>
      <cdr:spPr>
        <a:xfrm xmlns:a="http://schemas.openxmlformats.org/drawingml/2006/main">
          <a:off x="3651250" y="1957652"/>
          <a:ext cx="1409700" cy="3494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Times New Roman" panose="02020603050405020304" pitchFamily="18" charset="0"/>
              <a:cs typeface="Times New Roman" panose="02020603050405020304" pitchFamily="18" charset="0"/>
            </a:rPr>
            <a:t>1974–1992 median</a:t>
          </a:r>
        </a:p>
      </cdr:txBody>
    </cdr:sp>
  </cdr:relSizeAnchor>
</c:userShapes>
</file>

<file path=xl/drawings/drawing6.xml><?xml version="1.0" encoding="utf-8"?>
<c:userShapes xmlns:c="http://schemas.openxmlformats.org/drawingml/2006/chart">
  <cdr:relSizeAnchor xmlns:cdr="http://schemas.openxmlformats.org/drawingml/2006/chartDrawing">
    <cdr:from>
      <cdr:x>0.56079</cdr:x>
      <cdr:y>0.29052</cdr:y>
    </cdr:from>
    <cdr:to>
      <cdr:x>0.81908</cdr:x>
      <cdr:y>0.35544</cdr:y>
    </cdr:to>
    <cdr:sp macro="" textlink="">
      <cdr:nvSpPr>
        <cdr:cNvPr id="2" name="TextBox 1"/>
        <cdr:cNvSpPr txBox="1"/>
      </cdr:nvSpPr>
      <cdr:spPr>
        <a:xfrm xmlns:a="http://schemas.openxmlformats.org/drawingml/2006/main">
          <a:off x="3060720" y="1043236"/>
          <a:ext cx="1409701" cy="2331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Times New Roman" panose="02020603050405020304" pitchFamily="18" charset="0"/>
              <a:cs typeface="Times New Roman" panose="02020603050405020304" pitchFamily="18" charset="0"/>
            </a:rPr>
            <a:t>1980–1992 median</a:t>
          </a:r>
        </a:p>
      </cdr:txBody>
    </cdr:sp>
  </cdr:relSizeAnchor>
  <cdr:relSizeAnchor xmlns:cdr="http://schemas.openxmlformats.org/drawingml/2006/chartDrawing">
    <cdr:from>
      <cdr:x>0.55032</cdr:x>
      <cdr:y>0.47303</cdr:y>
    </cdr:from>
    <cdr:to>
      <cdr:x>0.81501</cdr:x>
      <cdr:y>0.56957</cdr:y>
    </cdr:to>
    <cdr:sp macro="" textlink="">
      <cdr:nvSpPr>
        <cdr:cNvPr id="3" name="TextBox 1"/>
        <cdr:cNvSpPr txBox="1"/>
      </cdr:nvSpPr>
      <cdr:spPr>
        <a:xfrm xmlns:a="http://schemas.openxmlformats.org/drawingml/2006/main">
          <a:off x="3003550" y="1698625"/>
          <a:ext cx="1444625" cy="3466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Times New Roman" panose="02020603050405020304" pitchFamily="18" charset="0"/>
              <a:cs typeface="Times New Roman" panose="02020603050405020304" pitchFamily="18" charset="0"/>
            </a:rPr>
            <a:t>Regulatory</a:t>
          </a:r>
          <a:r>
            <a:rPr lang="en-US" sz="1000" baseline="0">
              <a:latin typeface="Times New Roman" panose="02020603050405020304" pitchFamily="18" charset="0"/>
              <a:cs typeface="Times New Roman" panose="02020603050405020304" pitchFamily="18" charset="0"/>
            </a:rPr>
            <a:t> threshold = 22,000 short tons</a:t>
          </a:r>
          <a:endParaRPr lang="en-US" sz="10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0.45084</cdr:x>
      <cdr:y>0.54907</cdr:y>
    </cdr:from>
    <cdr:to>
      <cdr:x>0.55672</cdr:x>
      <cdr:y>0.77542</cdr:y>
    </cdr:to>
    <cdr:cxnSp macro="">
      <cdr:nvCxnSpPr>
        <cdr:cNvPr id="4" name="Straight Arrow Connector 3"/>
        <cdr:cNvCxnSpPr/>
      </cdr:nvCxnSpPr>
      <cdr:spPr>
        <a:xfrm xmlns:a="http://schemas.openxmlformats.org/drawingml/2006/main" flipH="1">
          <a:off x="2460626" y="1971676"/>
          <a:ext cx="577850" cy="812799"/>
        </a:xfrm>
        <a:prstGeom xmlns:a="http://schemas.openxmlformats.org/drawingml/2006/main" prst="straightConnector1">
          <a:avLst/>
        </a:prstGeom>
        <a:ln xmlns:a="http://schemas.openxmlformats.org/drawingml/2006/main" w="15875">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0.57275</cdr:x>
      <cdr:y>0.3855</cdr:y>
    </cdr:from>
    <cdr:to>
      <cdr:x>0.83015</cdr:x>
      <cdr:y>0.45358</cdr:y>
    </cdr:to>
    <cdr:sp macro="" textlink="">
      <cdr:nvSpPr>
        <cdr:cNvPr id="2" name="TextBox 1"/>
        <cdr:cNvSpPr txBox="1"/>
      </cdr:nvSpPr>
      <cdr:spPr>
        <a:xfrm xmlns:a="http://schemas.openxmlformats.org/drawingml/2006/main">
          <a:off x="3136900" y="1384300"/>
          <a:ext cx="1409701" cy="244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Times New Roman" panose="02020603050405020304" pitchFamily="18" charset="0"/>
              <a:cs typeface="Times New Roman" panose="02020603050405020304" pitchFamily="18" charset="0"/>
            </a:rPr>
            <a:t>1980–1992 median</a:t>
          </a:r>
        </a:p>
      </cdr:txBody>
    </cdr:sp>
  </cdr:relSizeAnchor>
  <cdr:relSizeAnchor xmlns:cdr="http://schemas.openxmlformats.org/drawingml/2006/chartDrawing">
    <cdr:from>
      <cdr:x>0.53623</cdr:x>
      <cdr:y>0.51282</cdr:y>
    </cdr:from>
    <cdr:to>
      <cdr:x>0.8</cdr:x>
      <cdr:y>0.60936</cdr:y>
    </cdr:to>
    <cdr:sp macro="" textlink="">
      <cdr:nvSpPr>
        <cdr:cNvPr id="4" name="TextBox 1"/>
        <cdr:cNvSpPr txBox="1"/>
      </cdr:nvSpPr>
      <cdr:spPr>
        <a:xfrm xmlns:a="http://schemas.openxmlformats.org/drawingml/2006/main">
          <a:off x="2936875" y="1841500"/>
          <a:ext cx="1444625" cy="3466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Times New Roman" panose="02020603050405020304" pitchFamily="18" charset="0"/>
              <a:cs typeface="Times New Roman" panose="02020603050405020304" pitchFamily="18" charset="0"/>
            </a:rPr>
            <a:t>Regulatory</a:t>
          </a:r>
          <a:r>
            <a:rPr lang="en-US" sz="1000" baseline="0">
              <a:latin typeface="Times New Roman" panose="02020603050405020304" pitchFamily="18" charset="0"/>
              <a:cs typeface="Times New Roman" panose="02020603050405020304" pitchFamily="18" charset="0"/>
            </a:rPr>
            <a:t> threshold = 22,000 short tons</a:t>
          </a:r>
          <a:endParaRPr lang="en-US" sz="10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0.84754</cdr:x>
      <cdr:y>0.49867</cdr:y>
    </cdr:from>
    <cdr:to>
      <cdr:x>0.97101</cdr:x>
      <cdr:y>0.59947</cdr:y>
    </cdr:to>
    <cdr:sp macro="" textlink="">
      <cdr:nvSpPr>
        <cdr:cNvPr id="6" name="TextBox 18"/>
        <cdr:cNvSpPr txBox="1"/>
      </cdr:nvSpPr>
      <cdr:spPr>
        <a:xfrm xmlns:a="http://schemas.openxmlformats.org/drawingml/2006/main">
          <a:off x="4641850" y="1790700"/>
          <a:ext cx="676276" cy="36195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00"/>
            <a:t>2013 Forecast</a:t>
          </a:r>
        </a:p>
      </cdr:txBody>
    </cdr:sp>
  </cdr:relSizeAnchor>
  <cdr:relSizeAnchor xmlns:cdr="http://schemas.openxmlformats.org/drawingml/2006/chartDrawing">
    <cdr:from>
      <cdr:x>0.89739</cdr:x>
      <cdr:y>0.61008</cdr:y>
    </cdr:from>
    <cdr:to>
      <cdr:x>0.92</cdr:x>
      <cdr:y>0.67905</cdr:y>
    </cdr:to>
    <cdr:cxnSp macro="">
      <cdr:nvCxnSpPr>
        <cdr:cNvPr id="8" name="Straight Arrow Connector 7"/>
        <cdr:cNvCxnSpPr/>
      </cdr:nvCxnSpPr>
      <cdr:spPr>
        <a:xfrm xmlns:a="http://schemas.openxmlformats.org/drawingml/2006/main">
          <a:off x="4914901" y="2190750"/>
          <a:ext cx="123825" cy="24765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3"/>
  <sheetViews>
    <sheetView topLeftCell="A16" workbookViewId="0">
      <selection activeCell="A60" sqref="A60"/>
    </sheetView>
  </sheetViews>
  <sheetFormatPr defaultRowHeight="15" x14ac:dyDescent="0.25"/>
  <cols>
    <col min="1" max="3" width="12.85546875" customWidth="1"/>
    <col min="4" max="4" width="13.85546875" customWidth="1"/>
    <col min="5" max="5" width="12.85546875" customWidth="1"/>
    <col min="6" max="7" width="20.28515625" customWidth="1"/>
    <col min="8" max="8" width="19" customWidth="1"/>
    <col min="10" max="10" width="14.7109375" customWidth="1"/>
    <col min="12" max="12" width="13" customWidth="1"/>
    <col min="13" max="13" width="13.5703125" customWidth="1"/>
    <col min="14" max="14" width="18.42578125" customWidth="1"/>
    <col min="15" max="15" width="10.85546875" customWidth="1"/>
  </cols>
  <sheetData>
    <row r="1" spans="1:18" x14ac:dyDescent="0.25">
      <c r="A1" s="21" t="str">
        <f ca="1">CELL("filename",A1)</f>
        <v>O:\DCF\HERRING\HerringBiomass\[PWS_Biomass_Summaries_1974–2014_Updated_9-5-2014.xlsx]Data</v>
      </c>
    </row>
    <row r="2" spans="1:18" ht="28.5" x14ac:dyDescent="0.45">
      <c r="A2" s="38" t="s">
        <v>84</v>
      </c>
    </row>
    <row r="3" spans="1:18" x14ac:dyDescent="0.25">
      <c r="A3" s="39" t="s">
        <v>85</v>
      </c>
    </row>
    <row r="4" spans="1:18" x14ac:dyDescent="0.25">
      <c r="A4" s="14"/>
      <c r="B4" s="14"/>
      <c r="C4" s="22" t="s">
        <v>65</v>
      </c>
      <c r="D4" s="23"/>
      <c r="E4" s="23"/>
      <c r="F4" s="23"/>
      <c r="G4" s="14"/>
      <c r="H4" s="15" t="s">
        <v>17</v>
      </c>
      <c r="I4" s="15"/>
      <c r="J4" s="15" t="s">
        <v>18</v>
      </c>
    </row>
    <row r="5" spans="1:18" x14ac:dyDescent="0.25">
      <c r="A5" s="5"/>
      <c r="B5" s="5"/>
      <c r="C5" s="24" t="s">
        <v>66</v>
      </c>
      <c r="D5" s="25"/>
      <c r="E5" s="25"/>
      <c r="F5" s="25"/>
      <c r="G5" s="5"/>
      <c r="H5" s="2" t="s">
        <v>19</v>
      </c>
      <c r="I5" s="1"/>
      <c r="J5" s="2" t="s">
        <v>20</v>
      </c>
    </row>
    <row r="6" spans="1:18" x14ac:dyDescent="0.25">
      <c r="A6" s="1"/>
      <c r="B6" s="1"/>
      <c r="C6" s="24" t="s">
        <v>67</v>
      </c>
      <c r="D6" s="24" t="s">
        <v>0</v>
      </c>
      <c r="E6" s="24" t="s">
        <v>1</v>
      </c>
      <c r="F6" s="25"/>
      <c r="G6" s="5"/>
      <c r="H6" s="1" t="s">
        <v>21</v>
      </c>
      <c r="I6" s="1"/>
      <c r="J6" s="1" t="s">
        <v>21</v>
      </c>
    </row>
    <row r="7" spans="1:18" x14ac:dyDescent="0.25">
      <c r="A7" s="1" t="s">
        <v>9</v>
      </c>
      <c r="B7" s="1"/>
      <c r="C7" s="24" t="s">
        <v>68</v>
      </c>
      <c r="D7" s="24" t="s">
        <v>2</v>
      </c>
      <c r="E7" s="24" t="s">
        <v>3</v>
      </c>
      <c r="F7" s="25"/>
      <c r="G7" s="5"/>
      <c r="H7" s="1" t="s">
        <v>22</v>
      </c>
      <c r="I7" s="1"/>
      <c r="J7" s="1" t="s">
        <v>22</v>
      </c>
    </row>
    <row r="8" spans="1:18" ht="16.5" x14ac:dyDescent="0.25">
      <c r="A8" s="1" t="s">
        <v>10</v>
      </c>
      <c r="B8" s="1"/>
      <c r="C8" s="24" t="s">
        <v>69</v>
      </c>
      <c r="D8" s="26" t="s">
        <v>4</v>
      </c>
      <c r="E8" s="24" t="s">
        <v>5</v>
      </c>
      <c r="F8" s="25"/>
      <c r="G8" s="5"/>
      <c r="H8" s="1" t="s">
        <v>23</v>
      </c>
      <c r="I8" s="1"/>
      <c r="J8" s="1" t="s">
        <v>23</v>
      </c>
      <c r="L8" s="45" t="s">
        <v>78</v>
      </c>
      <c r="M8" s="45"/>
      <c r="N8" s="45"/>
      <c r="O8" s="45"/>
      <c r="P8" s="45"/>
      <c r="Q8" s="34"/>
    </row>
    <row r="9" spans="1:18" ht="39" x14ac:dyDescent="0.25">
      <c r="A9" s="16" t="s">
        <v>11</v>
      </c>
      <c r="B9" s="16" t="s">
        <v>24</v>
      </c>
      <c r="C9" s="27" t="s">
        <v>6</v>
      </c>
      <c r="D9" s="27" t="s">
        <v>6</v>
      </c>
      <c r="E9" s="27" t="s">
        <v>7</v>
      </c>
      <c r="F9" s="17" t="s">
        <v>71</v>
      </c>
      <c r="G9" s="17" t="s">
        <v>72</v>
      </c>
      <c r="H9" s="16" t="s">
        <v>6</v>
      </c>
      <c r="I9" s="16"/>
      <c r="J9" s="16" t="s">
        <v>6</v>
      </c>
      <c r="L9" s="8" t="s">
        <v>76</v>
      </c>
      <c r="M9" s="8" t="s">
        <v>77</v>
      </c>
      <c r="N9" s="8" t="s">
        <v>16</v>
      </c>
      <c r="O9" s="33" t="s">
        <v>82</v>
      </c>
      <c r="P9" s="33" t="s">
        <v>83</v>
      </c>
      <c r="Q9" s="33" t="s">
        <v>86</v>
      </c>
    </row>
    <row r="10" spans="1:18" x14ac:dyDescent="0.25">
      <c r="A10" s="1" t="s">
        <v>25</v>
      </c>
      <c r="B10" s="1">
        <v>1974</v>
      </c>
      <c r="C10" s="28">
        <v>6374.8020000000006</v>
      </c>
      <c r="D10" s="3">
        <v>41080</v>
      </c>
      <c r="E10" s="3">
        <v>107290</v>
      </c>
      <c r="F10" s="9">
        <v>95.961060462936985</v>
      </c>
      <c r="G10" s="7"/>
      <c r="H10" s="3"/>
      <c r="I10" s="10"/>
      <c r="J10" s="3"/>
      <c r="L10" s="36">
        <f>MEDIAN(D10:D28)</f>
        <v>41975</v>
      </c>
      <c r="M10" s="36">
        <f>MEDIAN(E10:E28)</f>
        <v>107340</v>
      </c>
      <c r="N10" s="37">
        <f>MEDIAN(F10:F28)</f>
        <v>95.961060462936985</v>
      </c>
      <c r="O10" s="36"/>
      <c r="P10" s="36"/>
      <c r="Q10" s="36"/>
      <c r="R10" s="36"/>
    </row>
    <row r="11" spans="1:18" x14ac:dyDescent="0.25">
      <c r="A11" s="1" t="s">
        <v>26</v>
      </c>
      <c r="B11" s="1">
        <v>1975</v>
      </c>
      <c r="C11" s="28">
        <v>5853.8344999999999</v>
      </c>
      <c r="D11" s="3" t="s">
        <v>8</v>
      </c>
      <c r="E11" s="3" t="s">
        <v>8</v>
      </c>
      <c r="F11" s="9">
        <v>53.965980145290004</v>
      </c>
      <c r="G11" s="7"/>
      <c r="H11" s="3"/>
      <c r="I11" s="10"/>
      <c r="J11" s="3"/>
      <c r="L11" s="29">
        <v>41975</v>
      </c>
      <c r="M11" s="29">
        <v>107550</v>
      </c>
      <c r="N11" s="30">
        <v>95.479955763879985</v>
      </c>
      <c r="O11" s="29"/>
      <c r="P11" s="29"/>
      <c r="Q11" s="29"/>
    </row>
    <row r="12" spans="1:18" x14ac:dyDescent="0.25">
      <c r="A12" s="1" t="s">
        <v>27</v>
      </c>
      <c r="B12" s="1">
        <v>1976</v>
      </c>
      <c r="C12" s="28">
        <v>2584.1860000000001</v>
      </c>
      <c r="D12" s="3">
        <v>7330</v>
      </c>
      <c r="E12" s="3">
        <v>25247</v>
      </c>
      <c r="F12" s="9">
        <v>41.175093700153198</v>
      </c>
      <c r="G12" s="7"/>
      <c r="H12" s="7"/>
      <c r="I12" s="11"/>
      <c r="J12" s="7"/>
      <c r="L12" s="29">
        <v>41975</v>
      </c>
      <c r="M12" s="29">
        <v>107550</v>
      </c>
      <c r="N12" s="30">
        <v>95.479955763879985</v>
      </c>
      <c r="O12" s="29"/>
      <c r="P12" s="29"/>
      <c r="Q12" s="29"/>
    </row>
    <row r="13" spans="1:18" x14ac:dyDescent="0.25">
      <c r="A13" s="1" t="s">
        <v>28</v>
      </c>
      <c r="B13" s="1">
        <v>1977</v>
      </c>
      <c r="C13" s="28">
        <v>2267.1375000000003</v>
      </c>
      <c r="D13" s="3">
        <v>16830</v>
      </c>
      <c r="E13" s="3">
        <v>17460</v>
      </c>
      <c r="F13" s="9">
        <v>78.215193851229984</v>
      </c>
      <c r="G13" s="7"/>
      <c r="H13" s="7"/>
      <c r="I13" s="11"/>
      <c r="J13" s="7"/>
      <c r="L13" s="29">
        <v>41975</v>
      </c>
      <c r="M13" s="29">
        <v>107550</v>
      </c>
      <c r="N13" s="30">
        <v>95.479955763879985</v>
      </c>
      <c r="O13" s="29"/>
      <c r="P13" s="29"/>
      <c r="Q13" s="29"/>
    </row>
    <row r="14" spans="1:18" x14ac:dyDescent="0.25">
      <c r="A14" s="1" t="s">
        <v>29</v>
      </c>
      <c r="B14" s="1">
        <v>1978</v>
      </c>
      <c r="C14" s="28">
        <v>1391.2090000000001</v>
      </c>
      <c r="D14" s="3">
        <v>13410</v>
      </c>
      <c r="E14" s="3">
        <v>36540</v>
      </c>
      <c r="F14" s="9">
        <v>50.838870383393001</v>
      </c>
      <c r="G14" s="7"/>
      <c r="H14" s="7"/>
      <c r="I14" s="11"/>
      <c r="J14" s="7"/>
      <c r="L14" s="29">
        <v>41975</v>
      </c>
      <c r="M14" s="29">
        <v>107550</v>
      </c>
      <c r="N14" s="30">
        <v>95.479955763879985</v>
      </c>
      <c r="O14" s="29"/>
      <c r="P14" s="29"/>
      <c r="Q14" s="29"/>
    </row>
    <row r="15" spans="1:18" x14ac:dyDescent="0.25">
      <c r="A15" s="1" t="s">
        <v>30</v>
      </c>
      <c r="B15" s="1">
        <v>1979</v>
      </c>
      <c r="C15" s="28">
        <v>4137.9605000000001</v>
      </c>
      <c r="D15" s="3">
        <v>42100</v>
      </c>
      <c r="E15" s="3">
        <v>107390</v>
      </c>
      <c r="F15" s="9">
        <v>88.985732439169979</v>
      </c>
      <c r="G15" s="7"/>
      <c r="H15" s="7"/>
      <c r="I15" s="11"/>
      <c r="J15" s="7"/>
      <c r="L15" s="29">
        <v>41975</v>
      </c>
      <c r="M15" s="29">
        <v>107550</v>
      </c>
      <c r="N15" s="30">
        <v>95.479955763879985</v>
      </c>
      <c r="O15" s="29"/>
      <c r="P15" s="29"/>
      <c r="Q15" s="29"/>
    </row>
    <row r="16" spans="1:18" x14ac:dyDescent="0.25">
      <c r="A16" s="1" t="s">
        <v>31</v>
      </c>
      <c r="B16" s="1">
        <v>1980</v>
      </c>
      <c r="C16" s="28">
        <v>6323.2262499999997</v>
      </c>
      <c r="D16" s="3">
        <v>62110</v>
      </c>
      <c r="E16" s="3">
        <v>122050</v>
      </c>
      <c r="F16" s="9">
        <v>95.479955763879985</v>
      </c>
      <c r="G16" s="7"/>
      <c r="H16" s="12">
        <v>55232.858722812533</v>
      </c>
      <c r="I16" s="13"/>
      <c r="J16" s="42">
        <v>59987.42939670039</v>
      </c>
      <c r="L16" s="29">
        <v>41975</v>
      </c>
      <c r="M16" s="29">
        <v>107550</v>
      </c>
      <c r="N16" s="30">
        <v>95.479955763879985</v>
      </c>
      <c r="O16" s="29">
        <v>69610.565311512197</v>
      </c>
      <c r="P16" s="29">
        <v>86777.13273030534</v>
      </c>
      <c r="Q16" s="29">
        <v>22000</v>
      </c>
    </row>
    <row r="17" spans="1:17" x14ac:dyDescent="0.25">
      <c r="A17" s="1" t="s">
        <v>32</v>
      </c>
      <c r="B17" s="1">
        <v>1981</v>
      </c>
      <c r="C17" s="28">
        <v>14123.511750000001</v>
      </c>
      <c r="D17" s="3">
        <v>77810</v>
      </c>
      <c r="E17" s="3">
        <v>161690</v>
      </c>
      <c r="F17" s="9">
        <v>143.99834331300002</v>
      </c>
      <c r="G17" s="7"/>
      <c r="H17" s="12">
        <v>61480.119998031369</v>
      </c>
      <c r="I17" s="13"/>
      <c r="J17" s="42">
        <v>74613.895761723121</v>
      </c>
      <c r="L17" s="29">
        <v>41975</v>
      </c>
      <c r="M17" s="29">
        <v>107550</v>
      </c>
      <c r="N17" s="30">
        <v>95.479955763879985</v>
      </c>
      <c r="O17" s="29">
        <v>69610.565311512197</v>
      </c>
      <c r="P17" s="29">
        <v>86777.13273030534</v>
      </c>
      <c r="Q17" s="29">
        <v>22000</v>
      </c>
    </row>
    <row r="18" spans="1:17" x14ac:dyDescent="0.25">
      <c r="A18" s="1" t="s">
        <v>33</v>
      </c>
      <c r="B18" s="1">
        <v>1982</v>
      </c>
      <c r="C18" s="28">
        <v>7861.3407499999994</v>
      </c>
      <c r="D18" s="3">
        <v>68790</v>
      </c>
      <c r="E18" s="3">
        <v>97620</v>
      </c>
      <c r="F18" s="9">
        <v>85.472006621065788</v>
      </c>
      <c r="G18" s="7"/>
      <c r="H18" s="12">
        <v>57092.511168584875</v>
      </c>
      <c r="I18" s="13"/>
      <c r="J18" s="42">
        <v>64564.528207170122</v>
      </c>
      <c r="L18" s="29">
        <v>41975</v>
      </c>
      <c r="M18" s="29">
        <v>107550</v>
      </c>
      <c r="N18" s="30">
        <v>95.479955763879985</v>
      </c>
      <c r="O18" s="29">
        <v>69610.565311512197</v>
      </c>
      <c r="P18" s="29">
        <v>86777.13273030534</v>
      </c>
      <c r="Q18" s="29">
        <v>22000</v>
      </c>
    </row>
    <row r="19" spans="1:17" x14ac:dyDescent="0.25">
      <c r="A19" s="1" t="s">
        <v>34</v>
      </c>
      <c r="B19" s="1">
        <v>1983</v>
      </c>
      <c r="C19" s="28">
        <v>3180.5859999999998</v>
      </c>
      <c r="D19" s="3">
        <v>41850</v>
      </c>
      <c r="E19" s="3">
        <v>107710</v>
      </c>
      <c r="F19" s="9">
        <v>93.474985537041206</v>
      </c>
      <c r="G19" s="7"/>
      <c r="H19" s="12">
        <v>64754.884896875461</v>
      </c>
      <c r="I19" s="13"/>
      <c r="J19" s="42">
        <v>67489.846104624186</v>
      </c>
      <c r="L19" s="29">
        <v>41975</v>
      </c>
      <c r="M19" s="29">
        <v>107550</v>
      </c>
      <c r="N19" s="30">
        <v>95.479955763879985</v>
      </c>
      <c r="O19" s="29">
        <v>69610.565311512197</v>
      </c>
      <c r="P19" s="29">
        <v>86777.13273030534</v>
      </c>
      <c r="Q19" s="29">
        <v>22000</v>
      </c>
    </row>
    <row r="20" spans="1:17" x14ac:dyDescent="0.25">
      <c r="A20" s="1" t="s">
        <v>35</v>
      </c>
      <c r="B20" s="1">
        <v>1984</v>
      </c>
      <c r="C20" s="28">
        <v>6603.8452500000012</v>
      </c>
      <c r="D20" s="3">
        <v>58870</v>
      </c>
      <c r="E20" s="3">
        <v>158760</v>
      </c>
      <c r="F20" s="9">
        <v>104.83224421515909</v>
      </c>
      <c r="G20" s="7"/>
      <c r="H20" s="12">
        <v>76732.42224853301</v>
      </c>
      <c r="I20" s="13"/>
      <c r="J20" s="42">
        <v>82429.941830706113</v>
      </c>
      <c r="L20" s="29">
        <v>41975</v>
      </c>
      <c r="M20" s="29">
        <v>107550</v>
      </c>
      <c r="N20" s="30">
        <v>95.479955763879985</v>
      </c>
      <c r="O20" s="29">
        <v>69610.565311512197</v>
      </c>
      <c r="P20" s="29">
        <v>86777.13273030534</v>
      </c>
      <c r="Q20" s="29">
        <v>22000</v>
      </c>
    </row>
    <row r="21" spans="1:17" x14ac:dyDescent="0.25">
      <c r="A21" s="1" t="s">
        <v>36</v>
      </c>
      <c r="B21" s="1">
        <v>1985</v>
      </c>
      <c r="C21" s="28">
        <v>7679.4380000000001</v>
      </c>
      <c r="D21" s="3">
        <v>20830</v>
      </c>
      <c r="E21" s="3">
        <v>60954</v>
      </c>
      <c r="F21" s="9">
        <v>156.69119328471191</v>
      </c>
      <c r="G21" s="7"/>
      <c r="H21" s="12">
        <v>99232.445084512088</v>
      </c>
      <c r="I21" s="13"/>
      <c r="J21" s="42">
        <v>106214.14231732026</v>
      </c>
      <c r="L21" s="29">
        <v>41975</v>
      </c>
      <c r="M21" s="29">
        <v>107550</v>
      </c>
      <c r="N21" s="30">
        <v>95.479955763879985</v>
      </c>
      <c r="O21" s="29">
        <v>69610.565311512197</v>
      </c>
      <c r="P21" s="29">
        <v>86777.13273030534</v>
      </c>
      <c r="Q21" s="29">
        <v>22000</v>
      </c>
    </row>
    <row r="22" spans="1:17" x14ac:dyDescent="0.25">
      <c r="A22" s="1" t="s">
        <v>37</v>
      </c>
      <c r="B22" s="1">
        <v>1986</v>
      </c>
      <c r="C22" s="28">
        <v>11179.681</v>
      </c>
      <c r="D22" s="3">
        <v>15180</v>
      </c>
      <c r="E22" s="3">
        <v>54820</v>
      </c>
      <c r="F22" s="9">
        <v>146.80904508329783</v>
      </c>
      <c r="G22" s="7"/>
      <c r="H22" s="12">
        <v>83010.26096909467</v>
      </c>
      <c r="I22" s="13"/>
      <c r="J22" s="42">
        <v>93483.093236637738</v>
      </c>
      <c r="L22" s="29">
        <v>41975</v>
      </c>
      <c r="M22" s="29">
        <v>107550</v>
      </c>
      <c r="N22" s="30">
        <v>95.479955763879985</v>
      </c>
      <c r="O22" s="29">
        <v>69610.565311512197</v>
      </c>
      <c r="P22" s="29">
        <v>86777.13273030534</v>
      </c>
      <c r="Q22" s="29">
        <v>22000</v>
      </c>
    </row>
    <row r="23" spans="1:17" x14ac:dyDescent="0.25">
      <c r="A23" s="1" t="s">
        <v>38</v>
      </c>
      <c r="B23" s="1">
        <v>1987</v>
      </c>
      <c r="C23" s="28">
        <v>6280.5659999999998</v>
      </c>
      <c r="D23" s="3">
        <v>26530</v>
      </c>
      <c r="E23" s="3">
        <v>52192</v>
      </c>
      <c r="F23" s="9">
        <v>186.81481790875202</v>
      </c>
      <c r="G23" s="7"/>
      <c r="H23" s="12">
        <v>81613.338037868351</v>
      </c>
      <c r="I23" s="13"/>
      <c r="J23" s="42">
        <v>86777.13273030534</v>
      </c>
      <c r="L23" s="29">
        <v>41975</v>
      </c>
      <c r="M23" s="29">
        <v>107550</v>
      </c>
      <c r="N23" s="30">
        <v>95.479955763879985</v>
      </c>
      <c r="O23" s="29">
        <v>69610.565311512197</v>
      </c>
      <c r="P23" s="29">
        <v>86777.13273030534</v>
      </c>
      <c r="Q23" s="29">
        <v>22000</v>
      </c>
    </row>
    <row r="24" spans="1:17" x14ac:dyDescent="0.25">
      <c r="A24" s="1" t="s">
        <v>39</v>
      </c>
      <c r="B24" s="1">
        <v>1988</v>
      </c>
      <c r="C24" s="28">
        <v>9870.8202499999989</v>
      </c>
      <c r="D24" s="3">
        <v>34270</v>
      </c>
      <c r="E24" s="3">
        <v>67175</v>
      </c>
      <c r="F24" s="9">
        <v>269.77221375890088</v>
      </c>
      <c r="G24" s="7"/>
      <c r="H24" s="12">
        <v>110785.70407582224</v>
      </c>
      <c r="I24" s="13"/>
      <c r="J24" s="42">
        <v>119312.1599255873</v>
      </c>
      <c r="L24" s="29">
        <v>41975</v>
      </c>
      <c r="M24" s="29">
        <v>107550</v>
      </c>
      <c r="N24" s="30">
        <v>95.479955763879985</v>
      </c>
      <c r="O24" s="29">
        <v>69610.565311512197</v>
      </c>
      <c r="P24" s="29">
        <v>86777.13273030534</v>
      </c>
      <c r="Q24" s="29">
        <v>22000</v>
      </c>
    </row>
    <row r="25" spans="1:17" ht="16.5" x14ac:dyDescent="0.25">
      <c r="A25" s="1" t="s">
        <v>75</v>
      </c>
      <c r="B25" s="1">
        <v>1989</v>
      </c>
      <c r="C25" s="28"/>
      <c r="D25" s="3">
        <v>56915</v>
      </c>
      <c r="E25" s="3">
        <v>186708</v>
      </c>
      <c r="F25" s="9">
        <v>228.122545881658</v>
      </c>
      <c r="G25" s="7"/>
      <c r="H25" s="12">
        <v>122920.91968804206</v>
      </c>
      <c r="I25" s="13"/>
      <c r="J25" s="42">
        <v>122920.91968804206</v>
      </c>
      <c r="L25" s="29">
        <v>41975</v>
      </c>
      <c r="M25" s="29">
        <v>107550</v>
      </c>
      <c r="N25" s="30">
        <v>95.479955763879985</v>
      </c>
      <c r="O25" s="29">
        <v>69610.565311512197</v>
      </c>
      <c r="P25" s="29">
        <v>86777.13273030534</v>
      </c>
      <c r="Q25" s="29">
        <v>22000</v>
      </c>
    </row>
    <row r="26" spans="1:17" x14ac:dyDescent="0.25">
      <c r="A26" s="1" t="s">
        <v>40</v>
      </c>
      <c r="B26" s="1">
        <v>1990</v>
      </c>
      <c r="C26" s="28">
        <v>10102.83275</v>
      </c>
      <c r="D26" s="3">
        <v>57900</v>
      </c>
      <c r="E26" s="3">
        <v>145013</v>
      </c>
      <c r="F26" s="9">
        <v>164.37676690711578</v>
      </c>
      <c r="G26" s="7"/>
      <c r="H26" s="12">
        <v>94302.216031987497</v>
      </c>
      <c r="I26" s="13"/>
      <c r="J26" s="42">
        <v>104398.93734273652</v>
      </c>
      <c r="L26" s="29">
        <v>41975</v>
      </c>
      <c r="M26" s="29">
        <v>107550</v>
      </c>
      <c r="N26" s="30">
        <v>95.479955763879985</v>
      </c>
      <c r="O26" s="29">
        <v>69610.565311512197</v>
      </c>
      <c r="P26" s="29">
        <v>86777.13273030534</v>
      </c>
      <c r="Q26" s="29">
        <v>22000</v>
      </c>
    </row>
    <row r="27" spans="1:17" x14ac:dyDescent="0.25">
      <c r="A27" s="1" t="s">
        <v>41</v>
      </c>
      <c r="B27" s="1">
        <v>1991</v>
      </c>
      <c r="C27" s="28">
        <v>15195.538250000001</v>
      </c>
      <c r="D27" s="3">
        <v>42765</v>
      </c>
      <c r="E27" s="3">
        <v>141375</v>
      </c>
      <c r="F27" s="9">
        <v>71.473801124394498</v>
      </c>
      <c r="G27" s="7"/>
      <c r="H27" s="12">
        <v>68592.037261798629</v>
      </c>
      <c r="I27" s="13"/>
      <c r="J27" s="42">
        <v>82607.347333813814</v>
      </c>
      <c r="L27" s="29">
        <v>41975</v>
      </c>
      <c r="M27" s="29">
        <v>107550</v>
      </c>
      <c r="N27" s="30">
        <v>95.479955763879985</v>
      </c>
      <c r="O27" s="29">
        <v>69610.565311512197</v>
      </c>
      <c r="P27" s="29">
        <v>86777.13273030534</v>
      </c>
      <c r="Q27" s="29">
        <v>22000</v>
      </c>
    </row>
    <row r="28" spans="1:17" x14ac:dyDescent="0.25">
      <c r="A28" s="1" t="s">
        <v>42</v>
      </c>
      <c r="B28" s="1">
        <v>1992</v>
      </c>
      <c r="C28" s="28">
        <v>20752.464500000002</v>
      </c>
      <c r="D28" s="3">
        <v>53835</v>
      </c>
      <c r="E28" s="3">
        <v>130569</v>
      </c>
      <c r="F28" s="9">
        <v>119.7941417524839</v>
      </c>
      <c r="G28" s="7"/>
      <c r="H28" s="12">
        <v>73130.775910187644</v>
      </c>
      <c r="I28" s="13"/>
      <c r="J28" s="42">
        <v>90825.465904768032</v>
      </c>
      <c r="L28" s="29">
        <v>41975</v>
      </c>
      <c r="M28" s="29">
        <v>107550</v>
      </c>
      <c r="N28" s="30">
        <v>95.479955763879985</v>
      </c>
      <c r="O28" s="29">
        <v>69610.565311512197</v>
      </c>
      <c r="P28" s="29">
        <v>86777.13273030534</v>
      </c>
      <c r="Q28" s="29">
        <v>22000</v>
      </c>
    </row>
    <row r="29" spans="1:17" x14ac:dyDescent="0.25">
      <c r="A29" s="1" t="s">
        <v>43</v>
      </c>
      <c r="B29" s="1">
        <v>1993</v>
      </c>
      <c r="C29" s="28">
        <v>2360.3567499999999</v>
      </c>
      <c r="D29" s="4">
        <v>20725</v>
      </c>
      <c r="E29" s="3">
        <v>109865</v>
      </c>
      <c r="F29" s="9">
        <v>50.295150148837401</v>
      </c>
      <c r="G29" s="7"/>
      <c r="H29" s="12">
        <v>29606.999251194029</v>
      </c>
      <c r="I29" s="13"/>
      <c r="J29" s="42">
        <v>31638.961281856988</v>
      </c>
      <c r="L29" s="29">
        <v>41975</v>
      </c>
      <c r="M29" s="29">
        <v>107550</v>
      </c>
      <c r="N29" s="30">
        <v>95.479955763879985</v>
      </c>
      <c r="O29" s="29">
        <v>69610.565311512197</v>
      </c>
      <c r="P29" s="29">
        <v>86777.13273030534</v>
      </c>
      <c r="Q29" s="29">
        <v>22000</v>
      </c>
    </row>
    <row r="30" spans="1:17" x14ac:dyDescent="0.25">
      <c r="A30" s="1" t="s">
        <v>44</v>
      </c>
      <c r="B30" s="1">
        <v>1994</v>
      </c>
      <c r="C30" s="28">
        <v>151</v>
      </c>
      <c r="D30" s="4">
        <v>19640</v>
      </c>
      <c r="E30" s="3">
        <v>154008</v>
      </c>
      <c r="F30" s="9">
        <v>23.083950495234106</v>
      </c>
      <c r="G30" s="7"/>
      <c r="H30" s="12">
        <v>15374.391735973468</v>
      </c>
      <c r="I30" s="13"/>
      <c r="J30" s="42">
        <v>15374.391735973468</v>
      </c>
      <c r="L30" s="29">
        <v>41975</v>
      </c>
      <c r="M30" s="29">
        <v>107550</v>
      </c>
      <c r="N30" s="30">
        <v>95.479955763879985</v>
      </c>
      <c r="O30" s="29">
        <v>69610.565311512197</v>
      </c>
      <c r="P30" s="29">
        <v>86777.13273030534</v>
      </c>
      <c r="Q30" s="29">
        <v>22000</v>
      </c>
    </row>
    <row r="31" spans="1:17" x14ac:dyDescent="0.25">
      <c r="A31" s="1" t="s">
        <v>45</v>
      </c>
      <c r="B31" s="1">
        <v>1995</v>
      </c>
      <c r="C31" s="28">
        <v>0</v>
      </c>
      <c r="D31" s="4">
        <v>7113</v>
      </c>
      <c r="E31" s="3">
        <v>20868</v>
      </c>
      <c r="F31" s="9">
        <v>28.230758778364802</v>
      </c>
      <c r="G31" s="7">
        <v>14638.968000000001</v>
      </c>
      <c r="H31" s="12">
        <v>16287.118332675631</v>
      </c>
      <c r="I31" s="13"/>
      <c r="J31" s="42">
        <v>16287.118332675631</v>
      </c>
      <c r="L31" s="29">
        <v>41975</v>
      </c>
      <c r="M31" s="29">
        <v>107550</v>
      </c>
      <c r="N31" s="30">
        <v>95.479955763879985</v>
      </c>
      <c r="O31" s="29">
        <v>69610.565311512197</v>
      </c>
      <c r="P31" s="29">
        <v>86777.13273030534</v>
      </c>
      <c r="Q31" s="29">
        <v>22000</v>
      </c>
    </row>
    <row r="32" spans="1:17" x14ac:dyDescent="0.25">
      <c r="A32" s="1" t="s">
        <v>46</v>
      </c>
      <c r="B32" s="1">
        <v>1996</v>
      </c>
      <c r="C32" s="28">
        <v>0</v>
      </c>
      <c r="D32" s="4">
        <v>10691</v>
      </c>
      <c r="E32" s="3">
        <v>37771</v>
      </c>
      <c r="F32" s="9">
        <v>37.266151105973293</v>
      </c>
      <c r="G32" s="7">
        <v>25346.000000000004</v>
      </c>
      <c r="H32" s="12">
        <v>21644.816665749157</v>
      </c>
      <c r="I32" s="13"/>
      <c r="J32" s="42">
        <v>21644.816665749157</v>
      </c>
      <c r="L32" s="29">
        <v>41975</v>
      </c>
      <c r="M32" s="29">
        <v>107550</v>
      </c>
      <c r="N32" s="30">
        <v>95.479955763879985</v>
      </c>
      <c r="O32" s="29">
        <v>69610.565311512197</v>
      </c>
      <c r="P32" s="29">
        <v>86777.13273030534</v>
      </c>
      <c r="Q32" s="29">
        <v>22000</v>
      </c>
    </row>
    <row r="33" spans="1:17" x14ac:dyDescent="0.25">
      <c r="A33" s="1" t="s">
        <v>47</v>
      </c>
      <c r="B33" s="1">
        <v>1997</v>
      </c>
      <c r="C33" s="28">
        <v>5169.7</v>
      </c>
      <c r="D33" s="4">
        <v>10858</v>
      </c>
      <c r="E33" s="3">
        <v>57114</v>
      </c>
      <c r="F33" s="9">
        <v>64.314557646104191</v>
      </c>
      <c r="G33" s="7">
        <v>44082.755000000005</v>
      </c>
      <c r="H33" s="12">
        <v>28377.54063756422</v>
      </c>
      <c r="I33" s="13"/>
      <c r="J33" s="42">
        <v>32820.986447775715</v>
      </c>
      <c r="L33" s="29">
        <v>41975</v>
      </c>
      <c r="M33" s="29">
        <v>107550</v>
      </c>
      <c r="N33" s="30">
        <v>95.479955763879985</v>
      </c>
      <c r="O33" s="29">
        <v>69610.565311512197</v>
      </c>
      <c r="P33" s="29">
        <v>86777.13273030534</v>
      </c>
      <c r="Q33" s="29">
        <v>22000</v>
      </c>
    </row>
    <row r="34" spans="1:17" x14ac:dyDescent="0.25">
      <c r="A34" s="1" t="s">
        <v>48</v>
      </c>
      <c r="B34" s="1">
        <v>1998</v>
      </c>
      <c r="C34" s="28">
        <v>3849.1165000000001</v>
      </c>
      <c r="D34" s="4">
        <v>13817</v>
      </c>
      <c r="E34" s="3">
        <v>50124</v>
      </c>
      <c r="F34" s="9">
        <v>61.960284524523502</v>
      </c>
      <c r="G34" s="7">
        <v>19455.810000000001</v>
      </c>
      <c r="H34" s="12">
        <v>24322.595443287046</v>
      </c>
      <c r="I34" s="13"/>
      <c r="J34" s="42">
        <v>27807.022693052601</v>
      </c>
      <c r="L34" s="29">
        <v>41975</v>
      </c>
      <c r="M34" s="29">
        <v>107550</v>
      </c>
      <c r="N34" s="30">
        <v>95.479955763879985</v>
      </c>
      <c r="O34" s="29">
        <v>69610.565311512197</v>
      </c>
      <c r="P34" s="29">
        <v>86777.13273030534</v>
      </c>
      <c r="Q34" s="29">
        <v>22000</v>
      </c>
    </row>
    <row r="35" spans="1:17" x14ac:dyDescent="0.25">
      <c r="A35" s="1" t="s">
        <v>49</v>
      </c>
      <c r="B35" s="1">
        <v>1999</v>
      </c>
      <c r="C35" s="28">
        <v>48.8</v>
      </c>
      <c r="D35" s="4">
        <v>6365.9504810000008</v>
      </c>
      <c r="E35" s="3">
        <v>10872</v>
      </c>
      <c r="F35" s="9">
        <v>40.682461847008902</v>
      </c>
      <c r="G35" s="7">
        <v>22397.048000000003</v>
      </c>
      <c r="H35" s="12">
        <v>20703.487538847607</v>
      </c>
      <c r="I35" s="13"/>
      <c r="J35" s="43">
        <v>20753.73983514541</v>
      </c>
      <c r="L35" s="29">
        <v>41975</v>
      </c>
      <c r="M35" s="29">
        <v>107550</v>
      </c>
      <c r="N35" s="30">
        <v>95.479955763879985</v>
      </c>
      <c r="O35" s="29">
        <v>69610.565311512197</v>
      </c>
      <c r="P35" s="29">
        <v>86777.13273030534</v>
      </c>
      <c r="Q35" s="29">
        <v>22000</v>
      </c>
    </row>
    <row r="36" spans="1:17" x14ac:dyDescent="0.25">
      <c r="A36" s="1" t="s">
        <v>50</v>
      </c>
      <c r="B36" s="1">
        <v>2000</v>
      </c>
      <c r="C36" s="28">
        <v>0</v>
      </c>
      <c r="D36" s="4">
        <v>1610</v>
      </c>
      <c r="E36" s="3">
        <v>2889</v>
      </c>
      <c r="F36" s="9">
        <v>31.6858865624739</v>
      </c>
      <c r="G36" s="7">
        <v>8023.6620000000003</v>
      </c>
      <c r="H36" s="12">
        <v>16376.917063112316</v>
      </c>
      <c r="I36" s="13"/>
      <c r="J36" s="43">
        <v>16376.917063112316</v>
      </c>
      <c r="L36" s="29">
        <v>41975</v>
      </c>
      <c r="M36" s="29">
        <v>107550</v>
      </c>
      <c r="N36" s="30">
        <v>95.479955763879985</v>
      </c>
      <c r="O36" s="29">
        <v>69610.565311512197</v>
      </c>
      <c r="P36" s="29">
        <v>86777.13273030534</v>
      </c>
      <c r="Q36" s="29">
        <v>22000</v>
      </c>
    </row>
    <row r="37" spans="1:17" x14ac:dyDescent="0.25">
      <c r="A37" s="1" t="s">
        <v>51</v>
      </c>
      <c r="B37" s="1">
        <v>2001</v>
      </c>
      <c r="C37" s="28">
        <v>0</v>
      </c>
      <c r="D37" s="6">
        <v>587</v>
      </c>
      <c r="E37" s="7">
        <v>1075</v>
      </c>
      <c r="F37" s="9">
        <v>14.837206825147259</v>
      </c>
      <c r="G37" s="7">
        <v>7035.1680000000006</v>
      </c>
      <c r="H37" s="12">
        <v>11540.018871884302</v>
      </c>
      <c r="I37" s="13"/>
      <c r="J37" s="43">
        <v>11540.018871884302</v>
      </c>
      <c r="L37" s="29">
        <v>41975</v>
      </c>
      <c r="M37" s="29">
        <v>107550</v>
      </c>
      <c r="N37" s="30">
        <v>95.479955763879985</v>
      </c>
      <c r="O37" s="29">
        <v>69610.565311512197</v>
      </c>
      <c r="P37" s="29">
        <v>86777.13273030534</v>
      </c>
      <c r="Q37" s="29">
        <v>22000</v>
      </c>
    </row>
    <row r="38" spans="1:17" x14ac:dyDescent="0.25">
      <c r="A38" s="1" t="s">
        <v>52</v>
      </c>
      <c r="B38" s="1">
        <v>2002</v>
      </c>
      <c r="C38" s="28">
        <v>0</v>
      </c>
      <c r="D38" s="7">
        <v>646</v>
      </c>
      <c r="E38" s="7">
        <v>1433</v>
      </c>
      <c r="F38" s="9">
        <v>23.635735789869599</v>
      </c>
      <c r="G38" s="7">
        <v>11791.400000000001</v>
      </c>
      <c r="H38" s="12">
        <v>13119.241105643072</v>
      </c>
      <c r="I38" s="13"/>
      <c r="J38" s="43">
        <v>13119.241105643072</v>
      </c>
      <c r="L38" s="29">
        <v>41975</v>
      </c>
      <c r="M38" s="29">
        <v>107550</v>
      </c>
      <c r="N38" s="30">
        <v>95.479955763879985</v>
      </c>
      <c r="O38" s="29">
        <v>69610.565311512197</v>
      </c>
      <c r="P38" s="29">
        <v>86777.13273030534</v>
      </c>
      <c r="Q38" s="29">
        <v>22000</v>
      </c>
    </row>
    <row r="39" spans="1:17" x14ac:dyDescent="0.25">
      <c r="A39" s="1" t="s">
        <v>53</v>
      </c>
      <c r="B39" s="1">
        <v>2003</v>
      </c>
      <c r="C39" s="28">
        <v>0</v>
      </c>
      <c r="D39" s="7">
        <v>5600</v>
      </c>
      <c r="E39" s="7">
        <v>8951</v>
      </c>
      <c r="F39" s="9">
        <v>26.082470885631999</v>
      </c>
      <c r="G39" s="7">
        <v>29864.2</v>
      </c>
      <c r="H39" s="12">
        <v>17737.681155233717</v>
      </c>
      <c r="I39" s="13"/>
      <c r="J39" s="43">
        <v>17737.681155233717</v>
      </c>
      <c r="L39" s="29">
        <v>41975</v>
      </c>
      <c r="M39" s="29">
        <v>107550</v>
      </c>
      <c r="N39" s="30">
        <v>95.479955763879985</v>
      </c>
      <c r="O39" s="29">
        <v>69610.565311512197</v>
      </c>
      <c r="P39" s="29">
        <v>86777.13273030534</v>
      </c>
      <c r="Q39" s="29">
        <v>22000</v>
      </c>
    </row>
    <row r="40" spans="1:17" x14ac:dyDescent="0.25">
      <c r="A40" s="1" t="s">
        <v>54</v>
      </c>
      <c r="B40" s="1">
        <v>2004</v>
      </c>
      <c r="C40" s="28">
        <v>0</v>
      </c>
      <c r="D40" s="7">
        <v>12305</v>
      </c>
      <c r="E40" s="7">
        <v>17650</v>
      </c>
      <c r="F40" s="9">
        <v>30.361830115084299</v>
      </c>
      <c r="G40" s="7">
        <v>21045.996000000003</v>
      </c>
      <c r="H40" s="12">
        <v>21194.355850839638</v>
      </c>
      <c r="I40" s="13"/>
      <c r="J40" s="42">
        <v>21194.355850839638</v>
      </c>
      <c r="L40" s="29">
        <v>41975</v>
      </c>
      <c r="M40" s="29">
        <v>107550</v>
      </c>
      <c r="N40" s="30">
        <v>95.479955763879985</v>
      </c>
      <c r="O40" s="29">
        <v>69610.565311512197</v>
      </c>
      <c r="P40" s="29">
        <v>86777.13273030534</v>
      </c>
      <c r="Q40" s="29">
        <v>22000</v>
      </c>
    </row>
    <row r="41" spans="1:17" x14ac:dyDescent="0.25">
      <c r="A41" s="1" t="s">
        <v>55</v>
      </c>
      <c r="B41" s="1">
        <v>2005</v>
      </c>
      <c r="C41" s="28">
        <v>0</v>
      </c>
      <c r="D41" s="7">
        <v>4773</v>
      </c>
      <c r="E41" s="7">
        <v>5230</v>
      </c>
      <c r="F41" s="9">
        <v>31.701292066734002</v>
      </c>
      <c r="G41" s="7">
        <v>16801.092000000001</v>
      </c>
      <c r="H41" s="12">
        <v>14899.032094951839</v>
      </c>
      <c r="I41" s="13"/>
      <c r="J41" s="42">
        <v>14899.032094951839</v>
      </c>
      <c r="L41" s="29">
        <v>41975</v>
      </c>
      <c r="M41" s="29">
        <v>107550</v>
      </c>
      <c r="N41" s="30">
        <v>95.479955763879985</v>
      </c>
      <c r="O41" s="29">
        <v>69610.565311512197</v>
      </c>
      <c r="P41" s="29">
        <v>86777.13273030534</v>
      </c>
      <c r="Q41" s="29">
        <v>22000</v>
      </c>
    </row>
    <row r="42" spans="1:17" x14ac:dyDescent="0.25">
      <c r="A42" s="1" t="s">
        <v>56</v>
      </c>
      <c r="B42" s="1">
        <v>2006</v>
      </c>
      <c r="C42" s="28">
        <v>0</v>
      </c>
      <c r="D42" s="7">
        <v>540</v>
      </c>
      <c r="E42" s="7">
        <v>609</v>
      </c>
      <c r="F42" s="9">
        <v>21.69</v>
      </c>
      <c r="G42" s="7">
        <v>7849.5460000000003</v>
      </c>
      <c r="H42" s="12">
        <v>11455.980358393641</v>
      </c>
      <c r="I42" s="13"/>
      <c r="J42" s="42">
        <v>11455.980358393641</v>
      </c>
      <c r="L42" s="29">
        <v>41975</v>
      </c>
      <c r="M42" s="29">
        <v>107550</v>
      </c>
      <c r="N42" s="30">
        <v>95.479955763879985</v>
      </c>
      <c r="O42" s="29">
        <v>69610.565311512197</v>
      </c>
      <c r="P42" s="29">
        <v>86777.13273030534</v>
      </c>
      <c r="Q42" s="29">
        <v>22000</v>
      </c>
    </row>
    <row r="43" spans="1:17" x14ac:dyDescent="0.25">
      <c r="A43" s="1" t="s">
        <v>57</v>
      </c>
      <c r="B43" s="1">
        <v>2007</v>
      </c>
      <c r="C43" s="28">
        <v>0</v>
      </c>
      <c r="D43" s="7">
        <v>770</v>
      </c>
      <c r="E43" s="7">
        <v>1615</v>
      </c>
      <c r="F43" s="9">
        <v>18.3</v>
      </c>
      <c r="G43" s="7">
        <v>14430.69</v>
      </c>
      <c r="H43" s="12">
        <v>12523.020664018812</v>
      </c>
      <c r="I43" s="13"/>
      <c r="J43" s="42">
        <v>12523.020664018812</v>
      </c>
      <c r="L43" s="29">
        <v>41975</v>
      </c>
      <c r="M43" s="29">
        <v>107550</v>
      </c>
      <c r="N43" s="30">
        <v>95.479955763879985</v>
      </c>
      <c r="O43" s="29">
        <v>69610.565311512197</v>
      </c>
      <c r="P43" s="29">
        <v>86777.13273030534</v>
      </c>
      <c r="Q43" s="29">
        <v>22000</v>
      </c>
    </row>
    <row r="44" spans="1:17" x14ac:dyDescent="0.25">
      <c r="A44" s="1" t="s">
        <v>58</v>
      </c>
      <c r="B44" s="1">
        <v>2008</v>
      </c>
      <c r="C44" s="28">
        <v>0</v>
      </c>
      <c r="D44" s="7">
        <v>10700</v>
      </c>
      <c r="E44" s="7">
        <v>13740</v>
      </c>
      <c r="F44" s="9">
        <v>33.220100000000002</v>
      </c>
      <c r="G44" s="7">
        <v>22852.174000000003</v>
      </c>
      <c r="H44" s="12">
        <v>16777.630340863932</v>
      </c>
      <c r="I44" s="13"/>
      <c r="J44" s="42">
        <v>16777.630340863932</v>
      </c>
      <c r="L44" s="29">
        <v>41975</v>
      </c>
      <c r="M44" s="29">
        <v>107550</v>
      </c>
      <c r="N44" s="30">
        <v>95.479955763879985</v>
      </c>
      <c r="O44" s="29">
        <v>69610.565311512197</v>
      </c>
      <c r="P44" s="29">
        <v>86777.13273030534</v>
      </c>
      <c r="Q44" s="29">
        <v>22000</v>
      </c>
    </row>
    <row r="45" spans="1:17" x14ac:dyDescent="0.25">
      <c r="A45" s="1" t="s">
        <v>59</v>
      </c>
      <c r="B45" s="1">
        <v>2009</v>
      </c>
      <c r="C45" s="28">
        <v>0</v>
      </c>
      <c r="D45" s="7">
        <v>1933</v>
      </c>
      <c r="E45" s="7">
        <v>2913</v>
      </c>
      <c r="F45" s="9">
        <v>29.79</v>
      </c>
      <c r="G45" s="7">
        <v>16815.418000000001</v>
      </c>
      <c r="H45" s="12">
        <v>17771.995111629498</v>
      </c>
      <c r="I45" s="13"/>
      <c r="J45" s="42">
        <v>17771.995111629498</v>
      </c>
      <c r="L45" s="29">
        <v>41975</v>
      </c>
      <c r="M45" s="29">
        <v>107550</v>
      </c>
      <c r="N45" s="30">
        <v>95.479955763879985</v>
      </c>
      <c r="O45" s="29">
        <v>69610.565311512197</v>
      </c>
      <c r="P45" s="29">
        <v>86777.13273030534</v>
      </c>
      <c r="Q45" s="29">
        <v>22000</v>
      </c>
    </row>
    <row r="46" spans="1:17" x14ac:dyDescent="0.25">
      <c r="A46" s="1" t="s">
        <v>60</v>
      </c>
      <c r="B46" s="1">
        <v>2010</v>
      </c>
      <c r="C46" s="28">
        <v>0</v>
      </c>
      <c r="D46" s="7">
        <v>4180</v>
      </c>
      <c r="E46" s="7">
        <v>15160</v>
      </c>
      <c r="F46" s="9">
        <v>32.700000000000003</v>
      </c>
      <c r="G46" s="18">
        <v>79978.752000000008</v>
      </c>
      <c r="H46" s="12">
        <v>19294.053565158487</v>
      </c>
      <c r="I46" s="13"/>
      <c r="J46" s="42">
        <v>19294.053565158487</v>
      </c>
      <c r="L46" s="29">
        <v>41975</v>
      </c>
      <c r="M46" s="29">
        <v>107550</v>
      </c>
      <c r="N46" s="30">
        <v>95.479955763879985</v>
      </c>
      <c r="O46" s="29">
        <v>69610.565311512197</v>
      </c>
      <c r="P46" s="29">
        <v>86777.13273030534</v>
      </c>
      <c r="Q46" s="29">
        <v>22000</v>
      </c>
    </row>
    <row r="47" spans="1:17" ht="16.5" x14ac:dyDescent="0.25">
      <c r="A47" s="1" t="s">
        <v>12</v>
      </c>
      <c r="B47" s="1">
        <v>2011</v>
      </c>
      <c r="C47" s="28">
        <v>0</v>
      </c>
      <c r="D47" s="7">
        <v>7570</v>
      </c>
      <c r="E47" s="7">
        <v>14380</v>
      </c>
      <c r="F47" s="9">
        <v>26.196999999999999</v>
      </c>
      <c r="G47" s="18" t="s">
        <v>89</v>
      </c>
      <c r="H47" s="12">
        <v>16712.136829093317</v>
      </c>
      <c r="I47" s="13"/>
      <c r="J47" s="42">
        <v>16712.136829093317</v>
      </c>
      <c r="L47" s="29">
        <v>41975</v>
      </c>
      <c r="M47" s="29">
        <v>107550</v>
      </c>
      <c r="N47" s="30">
        <v>95.479955763879985</v>
      </c>
      <c r="O47" s="29">
        <v>69610.565311512197</v>
      </c>
      <c r="P47" s="29">
        <v>86777.13273030534</v>
      </c>
      <c r="Q47" s="29">
        <v>22000</v>
      </c>
    </row>
    <row r="48" spans="1:17" ht="16.5" x14ac:dyDescent="0.25">
      <c r="A48" s="1" t="s">
        <v>13</v>
      </c>
      <c r="B48" s="1">
        <v>2012</v>
      </c>
      <c r="C48" s="28">
        <v>0</v>
      </c>
      <c r="D48" s="7">
        <v>1960</v>
      </c>
      <c r="E48" s="7">
        <v>7360</v>
      </c>
      <c r="F48" s="9">
        <v>39.28</v>
      </c>
      <c r="G48" s="18" t="s">
        <v>89</v>
      </c>
      <c r="H48" s="12">
        <v>20577.54307478285</v>
      </c>
      <c r="I48" s="13"/>
      <c r="J48" s="42">
        <v>20577.54307478285</v>
      </c>
      <c r="L48" s="29">
        <v>41975</v>
      </c>
      <c r="M48" s="29">
        <v>107550</v>
      </c>
      <c r="N48" s="30">
        <v>95.479955763879985</v>
      </c>
      <c r="O48" s="29">
        <v>69610.565311512197</v>
      </c>
      <c r="P48" s="29">
        <v>86777.13273030534</v>
      </c>
      <c r="Q48" s="29">
        <v>22000</v>
      </c>
    </row>
    <row r="49" spans="1:17" ht="17.25" x14ac:dyDescent="0.25">
      <c r="A49" s="1" t="s">
        <v>14</v>
      </c>
      <c r="B49" s="1">
        <v>2013</v>
      </c>
      <c r="C49" s="28">
        <v>0</v>
      </c>
      <c r="D49" s="7">
        <v>1720</v>
      </c>
      <c r="E49" s="7">
        <v>5837</v>
      </c>
      <c r="F49" s="9">
        <v>29.3</v>
      </c>
      <c r="G49" s="18" t="s">
        <v>89</v>
      </c>
      <c r="H49" s="44">
        <v>26094.52142851071</v>
      </c>
      <c r="I49" s="13"/>
      <c r="J49" s="44">
        <v>26094.52142851071</v>
      </c>
      <c r="K49" s="41" t="s">
        <v>87</v>
      </c>
      <c r="L49" s="29">
        <v>41975</v>
      </c>
      <c r="M49" s="29">
        <v>107550</v>
      </c>
      <c r="N49" s="30">
        <v>95.479955763879985</v>
      </c>
      <c r="O49" s="29">
        <v>69610.565311512197</v>
      </c>
      <c r="P49" s="29">
        <v>86777.13273030534</v>
      </c>
      <c r="Q49" s="29">
        <v>22000</v>
      </c>
    </row>
    <row r="50" spans="1:17" ht="16.5" x14ac:dyDescent="0.25">
      <c r="A50" s="1" t="s">
        <v>15</v>
      </c>
      <c r="B50" s="1">
        <v>2014</v>
      </c>
      <c r="C50" s="28">
        <v>0</v>
      </c>
      <c r="D50" s="7">
        <v>2772</v>
      </c>
      <c r="E50" s="7">
        <v>9441</v>
      </c>
      <c r="F50" s="9">
        <v>36.619999999999997</v>
      </c>
      <c r="G50" s="18" t="s">
        <v>89</v>
      </c>
      <c r="H50" s="18" t="s">
        <v>89</v>
      </c>
      <c r="I50" s="18"/>
      <c r="J50" s="18" t="s">
        <v>89</v>
      </c>
      <c r="L50" s="29">
        <v>41975</v>
      </c>
      <c r="M50" s="29">
        <v>107550</v>
      </c>
      <c r="N50" s="30">
        <v>95.479955763879985</v>
      </c>
      <c r="O50" s="35">
        <v>69610.565311512197</v>
      </c>
      <c r="P50" s="35">
        <v>86777.13273030534</v>
      </c>
      <c r="Q50" s="29">
        <v>22000</v>
      </c>
    </row>
    <row r="51" spans="1:17" ht="16.5" x14ac:dyDescent="0.25">
      <c r="A51" s="19" t="s">
        <v>61</v>
      </c>
      <c r="B51" s="14"/>
      <c r="C51" s="15"/>
      <c r="D51" s="14"/>
      <c r="E51" s="14"/>
      <c r="F51" s="14"/>
      <c r="G51" s="14"/>
      <c r="H51" s="14"/>
      <c r="I51" s="14"/>
      <c r="J51" s="14"/>
      <c r="K51" s="14"/>
      <c r="L51" s="14"/>
      <c r="M51" s="14"/>
      <c r="N51" s="14"/>
    </row>
    <row r="52" spans="1:17" ht="16.5" x14ac:dyDescent="0.25">
      <c r="A52" s="20" t="s">
        <v>62</v>
      </c>
      <c r="B52" s="5"/>
      <c r="C52" s="1"/>
      <c r="D52" s="5"/>
      <c r="E52" s="5"/>
      <c r="F52" s="5"/>
      <c r="G52" s="5"/>
      <c r="H52" s="5"/>
      <c r="I52" s="5"/>
      <c r="J52" s="5"/>
      <c r="K52" s="5"/>
      <c r="L52" s="5"/>
      <c r="M52" s="5"/>
      <c r="N52" s="5"/>
    </row>
    <row r="53" spans="1:17" ht="16.5" x14ac:dyDescent="0.25">
      <c r="A53" s="20" t="s">
        <v>63</v>
      </c>
      <c r="B53" s="5"/>
      <c r="C53" s="1"/>
      <c r="D53" s="5"/>
      <c r="E53" s="5"/>
      <c r="F53" s="5"/>
      <c r="G53" s="5"/>
      <c r="H53" s="5"/>
      <c r="I53" s="5"/>
      <c r="J53" s="5"/>
      <c r="K53" s="5"/>
      <c r="L53" s="5"/>
      <c r="M53" s="5"/>
      <c r="N53" s="5"/>
    </row>
    <row r="54" spans="1:17" ht="16.5" x14ac:dyDescent="0.25">
      <c r="A54" s="20" t="s">
        <v>70</v>
      </c>
      <c r="B54" s="5"/>
      <c r="C54" s="1"/>
      <c r="D54" s="5"/>
      <c r="E54" s="5"/>
      <c r="F54" s="5"/>
      <c r="G54" s="5"/>
      <c r="H54" s="5"/>
      <c r="I54" s="5"/>
      <c r="J54" s="5"/>
      <c r="K54" s="5"/>
      <c r="L54" s="5"/>
      <c r="M54" s="5"/>
      <c r="N54" s="5"/>
    </row>
    <row r="55" spans="1:17" ht="16.5" x14ac:dyDescent="0.25">
      <c r="A55" s="20" t="s">
        <v>64</v>
      </c>
      <c r="B55" s="5"/>
      <c r="C55" s="1"/>
      <c r="D55" s="5"/>
      <c r="E55" s="5"/>
      <c r="F55" s="5"/>
      <c r="G55" s="5"/>
      <c r="H55" s="5"/>
      <c r="I55" s="5"/>
      <c r="J55" s="5"/>
      <c r="K55" s="5"/>
      <c r="L55" s="5"/>
      <c r="M55" s="5"/>
      <c r="N55" s="5"/>
    </row>
    <row r="56" spans="1:17" ht="16.5" x14ac:dyDescent="0.25">
      <c r="A56" s="20" t="s">
        <v>73</v>
      </c>
      <c r="B56" s="5"/>
      <c r="C56" s="1"/>
      <c r="D56" s="5"/>
      <c r="E56" s="5"/>
      <c r="F56" s="5"/>
      <c r="G56" s="5"/>
      <c r="H56" s="5"/>
      <c r="I56" s="5"/>
      <c r="J56" s="5"/>
      <c r="K56" s="5"/>
      <c r="L56" s="5"/>
      <c r="M56" s="5"/>
      <c r="N56" s="5"/>
    </row>
    <row r="57" spans="1:17" ht="16.5" x14ac:dyDescent="0.25">
      <c r="A57" s="20" t="s">
        <v>74</v>
      </c>
      <c r="B57" s="5"/>
      <c r="C57" s="1"/>
      <c r="D57" s="5"/>
      <c r="E57" s="5"/>
      <c r="F57" s="5"/>
      <c r="G57" s="5"/>
      <c r="H57" s="5"/>
      <c r="I57" s="5"/>
      <c r="J57" s="5"/>
      <c r="K57" s="5"/>
      <c r="L57" s="5"/>
      <c r="M57" s="5"/>
      <c r="N57" s="5"/>
    </row>
    <row r="58" spans="1:17" ht="16.5" x14ac:dyDescent="0.25">
      <c r="A58" s="40" t="s">
        <v>88</v>
      </c>
      <c r="B58" s="5"/>
      <c r="C58" s="1"/>
      <c r="D58" s="5"/>
      <c r="E58" s="5"/>
      <c r="F58" s="5"/>
      <c r="G58" s="5"/>
      <c r="H58" s="5"/>
      <c r="I58" s="5"/>
      <c r="J58" s="5"/>
      <c r="K58" s="5"/>
      <c r="L58" s="5"/>
      <c r="M58" s="5"/>
      <c r="N58" s="5"/>
    </row>
    <row r="59" spans="1:17" ht="16.5" x14ac:dyDescent="0.25">
      <c r="A59" s="40" t="s">
        <v>90</v>
      </c>
      <c r="B59" s="5"/>
      <c r="C59" s="5"/>
      <c r="D59" s="5"/>
      <c r="E59" s="5"/>
      <c r="F59" s="5"/>
      <c r="G59" s="5"/>
      <c r="H59" s="5"/>
      <c r="I59" s="5"/>
      <c r="J59" s="5"/>
      <c r="K59" s="5"/>
      <c r="L59" s="5"/>
      <c r="M59" s="5"/>
      <c r="N59" s="5"/>
    </row>
    <row r="60" spans="1:17" x14ac:dyDescent="0.25">
      <c r="A60" s="5"/>
      <c r="B60" s="5"/>
      <c r="C60" s="5"/>
      <c r="D60" s="5"/>
      <c r="E60" s="5"/>
      <c r="F60" s="5"/>
      <c r="G60" s="5"/>
      <c r="H60" s="5"/>
      <c r="I60" s="5"/>
      <c r="J60" s="5"/>
      <c r="K60" s="5"/>
      <c r="L60" s="5"/>
      <c r="M60" s="5"/>
      <c r="N60" s="5"/>
    </row>
    <row r="61" spans="1:17" x14ac:dyDescent="0.25">
      <c r="A61" s="5"/>
      <c r="B61" s="5"/>
      <c r="C61" s="5"/>
      <c r="D61" s="5"/>
      <c r="E61" s="5"/>
      <c r="F61" s="5"/>
      <c r="G61" s="5"/>
      <c r="H61" s="5"/>
      <c r="I61" s="5"/>
      <c r="J61" s="5"/>
      <c r="K61" s="5"/>
      <c r="L61" s="5"/>
      <c r="M61" s="5"/>
      <c r="N61" s="5"/>
    </row>
    <row r="62" spans="1:17" x14ac:dyDescent="0.25">
      <c r="A62" s="5"/>
      <c r="B62" s="5"/>
      <c r="C62" s="5"/>
      <c r="D62" s="5"/>
      <c r="E62" s="5"/>
      <c r="F62" s="5"/>
      <c r="G62" s="5"/>
      <c r="H62" s="5"/>
      <c r="I62" s="5"/>
      <c r="J62" s="5"/>
      <c r="K62" s="5"/>
      <c r="L62" s="5"/>
      <c r="M62" s="5"/>
      <c r="N62" s="5"/>
    </row>
    <row r="63" spans="1:17" x14ac:dyDescent="0.25">
      <c r="A63" s="5"/>
      <c r="B63" s="5"/>
      <c r="C63" s="5"/>
      <c r="D63" s="5"/>
      <c r="E63" s="5"/>
      <c r="F63" s="5"/>
      <c r="G63" s="5"/>
      <c r="H63" s="5"/>
      <c r="I63" s="5"/>
      <c r="J63" s="5"/>
      <c r="K63" s="5"/>
      <c r="L63" s="5"/>
      <c r="M63" s="5"/>
      <c r="N63" s="5"/>
    </row>
  </sheetData>
  <mergeCells count="1">
    <mergeCell ref="L8:P8"/>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
  <sheetViews>
    <sheetView tabSelected="1" zoomScaleNormal="100" workbookViewId="0"/>
  </sheetViews>
  <sheetFormatPr defaultRowHeight="15" x14ac:dyDescent="0.25"/>
  <cols>
    <col min="10" max="10" width="1.7109375" customWidth="1"/>
    <col min="20" max="20" width="1.7109375" customWidth="1"/>
  </cols>
  <sheetData>
    <row r="1" spans="1:21" x14ac:dyDescent="0.25">
      <c r="A1" s="31" t="str">
        <f ca="1">CELL("filename",A1)</f>
        <v>O:\DCF\HERRING\HerringBiomass\[PWS_Biomass_Summaries_1974–2014_Updated_9-5-2014.xlsx]Plots</v>
      </c>
      <c r="K1" s="31" t="str">
        <f ca="1">CELL("filename",K1)</f>
        <v>O:\DCF\HERRING\HerringBiomass\[PWS_Biomass_Summaries_1974–2014_Updated_9-5-2014.xlsx]Plots</v>
      </c>
      <c r="U1" s="31" t="str">
        <f ca="1">CELL("filename",U1)</f>
        <v>O:\DCF\HERRING\HerringBiomass\[PWS_Biomass_Summaries_1974–2014_Updated_9-5-2014.xlsx]Plots</v>
      </c>
    </row>
    <row r="2" spans="1:21" x14ac:dyDescent="0.25">
      <c r="A2" s="31"/>
    </row>
    <row r="3" spans="1:21" x14ac:dyDescent="0.25">
      <c r="A3" s="31"/>
    </row>
    <row r="4" spans="1:21" x14ac:dyDescent="0.25">
      <c r="A4" s="31"/>
    </row>
    <row r="5" spans="1:21" x14ac:dyDescent="0.25">
      <c r="A5" s="31"/>
    </row>
    <row r="21" spans="1:29" ht="54.75" customHeight="1" x14ac:dyDescent="0.25">
      <c r="A21" s="46" t="s">
        <v>80</v>
      </c>
      <c r="B21" s="46"/>
      <c r="C21" s="46"/>
      <c r="D21" s="46"/>
      <c r="E21" s="46"/>
      <c r="F21" s="46"/>
      <c r="G21" s="46"/>
      <c r="H21" s="46"/>
      <c r="I21" s="46"/>
      <c r="K21" s="46" t="s">
        <v>79</v>
      </c>
      <c r="L21" s="46"/>
      <c r="M21" s="46"/>
      <c r="N21" s="46"/>
      <c r="O21" s="46"/>
      <c r="P21" s="46"/>
      <c r="Q21" s="46"/>
      <c r="R21" s="46"/>
      <c r="S21" s="46"/>
      <c r="U21" s="46" t="s">
        <v>93</v>
      </c>
      <c r="V21" s="46"/>
      <c r="W21" s="46"/>
      <c r="X21" s="46"/>
      <c r="Y21" s="46"/>
      <c r="Z21" s="46"/>
      <c r="AA21" s="46"/>
      <c r="AB21" s="46"/>
      <c r="AC21" s="46"/>
    </row>
    <row r="22" spans="1:29" ht="15" customHeight="1" x14ac:dyDescent="0.25">
      <c r="A22" s="32"/>
      <c r="B22" s="32"/>
      <c r="C22" s="32"/>
      <c r="D22" s="32"/>
      <c r="E22" s="32"/>
      <c r="F22" s="32"/>
      <c r="G22" s="32"/>
      <c r="H22" s="32"/>
      <c r="I22" s="32"/>
    </row>
    <row r="23" spans="1:29" ht="15" customHeight="1" x14ac:dyDescent="0.25">
      <c r="A23" s="32"/>
      <c r="B23" s="32"/>
      <c r="C23" s="32"/>
      <c r="D23" s="32"/>
      <c r="E23" s="32"/>
      <c r="F23" s="32"/>
      <c r="G23" s="32"/>
      <c r="H23" s="32"/>
      <c r="I23" s="32"/>
    </row>
    <row r="24" spans="1:29" ht="15" customHeight="1" x14ac:dyDescent="0.25">
      <c r="A24" s="32"/>
      <c r="B24" s="32"/>
      <c r="C24" s="32"/>
      <c r="D24" s="32"/>
      <c r="E24" s="32"/>
      <c r="F24" s="32"/>
      <c r="G24" s="32"/>
      <c r="H24" s="32"/>
      <c r="I24" s="32"/>
    </row>
    <row r="25" spans="1:29" ht="15" customHeight="1" x14ac:dyDescent="0.25">
      <c r="A25" s="32"/>
      <c r="B25" s="32"/>
      <c r="C25" s="32"/>
      <c r="D25" s="32"/>
      <c r="E25" s="32"/>
      <c r="F25" s="32"/>
      <c r="G25" s="32"/>
      <c r="H25" s="32"/>
      <c r="I25" s="32"/>
    </row>
    <row r="41" spans="1:29" ht="54" customHeight="1" x14ac:dyDescent="0.25">
      <c r="A41" s="46" t="s">
        <v>81</v>
      </c>
      <c r="B41" s="46"/>
      <c r="C41" s="46"/>
      <c r="D41" s="46"/>
      <c r="E41" s="46"/>
      <c r="F41" s="46"/>
      <c r="G41" s="46"/>
      <c r="H41" s="46"/>
      <c r="I41" s="46"/>
      <c r="K41" s="46" t="s">
        <v>91</v>
      </c>
      <c r="L41" s="46"/>
      <c r="M41" s="46"/>
      <c r="N41" s="46"/>
      <c r="O41" s="46"/>
      <c r="P41" s="46"/>
      <c r="Q41" s="46"/>
      <c r="R41" s="46"/>
      <c r="S41" s="46"/>
      <c r="U41" s="46" t="s">
        <v>92</v>
      </c>
      <c r="V41" s="46"/>
      <c r="W41" s="46"/>
      <c r="X41" s="46"/>
      <c r="Y41" s="46"/>
      <c r="Z41" s="46"/>
      <c r="AA41" s="46"/>
      <c r="AB41" s="46"/>
      <c r="AC41" s="46"/>
    </row>
    <row r="42" spans="1:29" ht="15" customHeight="1" x14ac:dyDescent="0.25">
      <c r="A42" s="32"/>
      <c r="B42" s="32"/>
      <c r="C42" s="32"/>
      <c r="D42" s="32"/>
      <c r="E42" s="32"/>
      <c r="F42" s="32"/>
      <c r="G42" s="32"/>
      <c r="H42" s="32"/>
      <c r="I42" s="32"/>
    </row>
    <row r="43" spans="1:29" ht="15" customHeight="1" x14ac:dyDescent="0.25">
      <c r="A43" s="32"/>
      <c r="B43" s="32"/>
      <c r="C43" s="32"/>
      <c r="D43" s="32"/>
      <c r="E43" s="32"/>
      <c r="F43" s="32"/>
      <c r="G43" s="32"/>
      <c r="H43" s="32"/>
      <c r="I43" s="32"/>
    </row>
    <row r="44" spans="1:29" ht="15" customHeight="1" x14ac:dyDescent="0.25">
      <c r="A44" s="32"/>
      <c r="B44" s="32"/>
      <c r="C44" s="32"/>
      <c r="D44" s="32"/>
      <c r="E44" s="32"/>
      <c r="F44" s="32"/>
      <c r="G44" s="32"/>
      <c r="H44" s="32"/>
      <c r="I44" s="32"/>
    </row>
    <row r="45" spans="1:29" ht="15" customHeight="1" x14ac:dyDescent="0.25">
      <c r="A45" s="32"/>
      <c r="B45" s="32"/>
      <c r="C45" s="32"/>
      <c r="D45" s="32"/>
      <c r="E45" s="32"/>
      <c r="F45" s="32"/>
      <c r="G45" s="32"/>
      <c r="H45" s="32"/>
      <c r="I45" s="32"/>
    </row>
    <row r="46" spans="1:29" ht="15" customHeight="1" x14ac:dyDescent="0.25">
      <c r="A46" s="32"/>
      <c r="B46" s="32"/>
      <c r="C46" s="32"/>
      <c r="D46" s="32"/>
      <c r="E46" s="32"/>
      <c r="F46" s="32"/>
      <c r="G46" s="32"/>
      <c r="H46" s="32"/>
      <c r="I46" s="32"/>
    </row>
    <row r="62" ht="14.25" customHeight="1" x14ac:dyDescent="0.25"/>
  </sheetData>
  <mergeCells count="6">
    <mergeCell ref="U21:AC21"/>
    <mergeCell ref="U41:AC41"/>
    <mergeCell ref="A21:I21"/>
    <mergeCell ref="A41:I41"/>
    <mergeCell ref="K21:S21"/>
    <mergeCell ref="K41:S4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Plots</vt:lpstr>
      <vt:lpstr>Plots!Print_Area</vt:lpstr>
    </vt:vector>
  </TitlesOfParts>
  <Company>Alaska Dept of Fish and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Moffitt, Steve D (DFG)</dc:creator>
  <cp:lastModifiedBy>Moffitt, Steve D (DFG)</cp:lastModifiedBy>
  <cp:lastPrinted>2014-09-06T00:00:06Z</cp:lastPrinted>
  <dcterms:created xsi:type="dcterms:W3CDTF">2014-09-05T01:27:09Z</dcterms:created>
  <dcterms:modified xsi:type="dcterms:W3CDTF">2014-09-06T00:13:50Z</dcterms:modified>
</cp:coreProperties>
</file>