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760" yWindow="1480" windowWidth="25600" windowHeight="1586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B44" authorId="1">
      <text>
        <r>
          <rPr>
            <b/>
            <sz val="8"/>
            <color indexed="81"/>
            <rFont val="Tahoma"/>
            <family val="2"/>
          </rPr>
          <t>rebrenner:</t>
        </r>
        <r>
          <rPr>
            <sz val="8"/>
            <color indexed="81"/>
            <rFont val="Tahoma"/>
            <family val="2"/>
          </rPr>
          <t xml:space="preserve">
</t>
        </r>
        <r>
          <rPr>
            <sz val="16"/>
            <color indexed="81"/>
            <rFont val="Tahoma"/>
            <family val="2"/>
          </rPr>
          <t>From 2008 Inseason Folder: Coghill weir escapement.</t>
        </r>
      </text>
    </comment>
  </commentList>
</comments>
</file>

<file path=xl/sharedStrings.xml><?xml version="1.0" encoding="utf-8"?>
<sst xmlns="http://schemas.openxmlformats.org/spreadsheetml/2006/main" count="85" uniqueCount="61">
  <si>
    <t>BroodYear</t>
  </si>
  <si>
    <t>BroodYearReturn</t>
  </si>
  <si>
    <t>Escapement</t>
  </si>
  <si>
    <t>RecPerSpawn</t>
  </si>
  <si>
    <t>Calculated as derived variable</t>
  </si>
  <si>
    <t>Return year escapement is taken from column ‘AK’ in the ‘BroodTab’ sheet of 2015 Coghill Lake Wild Sockeye forecast-FINAL.xlsm</t>
  </si>
  <si>
    <t>Brood year returns are taken from the column ‘AI’ in the ‘BroodTab’ sheet of 2015 Coghill Lake Wild Sockeye forecast-FINAL.xlsm</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</si>
  <si>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</si>
  <si>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</si>
  <si>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</si>
  <si>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</si>
  <si>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</si>
  <si>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</si>
  <si>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</si>
  <si>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</si>
  <si>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</si>
  <si>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</si>
  <si>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</si>
  <si>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</si>
  <si>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</si>
  <si>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</si>
  <si>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</si>
  <si>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</si>
  <si>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</si>
  <si>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</si>
  <si>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</si>
  <si>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</si>
  <si>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</si>
  <si>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</si>
  <si>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</si>
  <si>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</si>
  <si>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</si>
  <si>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</si>
  <si>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</si>
  <si>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</si>
  <si>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</si>
  <si>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</si>
  <si>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EVOS.pulse.lag0</t>
  </si>
  <si>
    <t>EVOS.press.lag0</t>
  </si>
  <si>
    <t>EVOS.pulseRecovery.lag0</t>
  </si>
  <si>
    <t>EVOS.pulse.lag1</t>
  </si>
  <si>
    <t>EVOS.press.lag1</t>
  </si>
  <si>
    <t>EVOS.pulseRecovery.lag1</t>
  </si>
  <si>
    <t>EVOS.pulse.lag2</t>
  </si>
  <si>
    <t>EVOS.press.lag2</t>
  </si>
  <si>
    <t>EVOS.pulseRecovery.lag2</t>
  </si>
  <si>
    <t>indicator variable for 1989 EVOS event, lag1</t>
  </si>
  <si>
    <t>state change / indicator for 1989 and following years, lag1</t>
  </si>
  <si>
    <t>pulse change in 1989, followed by a gradual recovery over next 20 years,lag1</t>
  </si>
  <si>
    <t>indicator variable for 1989 EVOS event, lag2</t>
  </si>
  <si>
    <t>state change / indicator for 1989 and following years, lag2</t>
  </si>
  <si>
    <t>pulse change in 1989, followed by a gradual recovery over next 20 years, lag2</t>
  </si>
  <si>
    <t>juv.wildPinkRun.lag1</t>
  </si>
  <si>
    <t>juv.wildChumRun.lag1</t>
  </si>
  <si>
    <t>ad.wildCohoRun.lag1</t>
  </si>
  <si>
    <t>ad.hatchRelPink.lag0</t>
  </si>
  <si>
    <t>juv.wildCohoRun.lag0</t>
  </si>
  <si>
    <t>ad.hatchRelCoho.lag0</t>
  </si>
  <si>
    <t>ad.hatchPinkRun.lag2</t>
  </si>
  <si>
    <t>discharge.lag0</t>
  </si>
  <si>
    <t>discharge.lag1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</si>
</sst>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b/>
      <sz val="8"/>
      <color indexed="81"/>
      <name val="Tahoma"/>
      <family val="2"/>
    </font>
    <font>
      <sz val="8"/>
      <color indexed="81"/>
      <name val="Tahoma"/>
      <family val="2"/>
    </font>
    <font>
      <sz val="16"/>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9"/>
      <color indexed="81"/>
      <name val="Calibri"/>
      <family val="2"/>
    </font>
    <font>
      <b/>
      <sz val="9"/>
      <color indexed="81"/>
      <name val="Calibri"/>
      <family val="2"/>
    </font>
    <font>
      <sz val="12"/>
      <color rgb="FF0000D4"/>
      <name val="Times New Roman"/>
      <family val="1"/>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2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1" fontId="11" fillId="0" borderId="0" xfId="0" applyNumberFormat="1" applyFont="1"/>
    <xf numFmtId="0" fontId="12" fillId="0" borderId="0" xfId="0" applyFont="1"/>
    <xf numFmtId="1" fontId="3" fillId="0" borderId="0" xfId="0" applyNumberFormat="1" applyFont="1" applyFill="1" applyProtection="1"/>
    <xf numFmtId="1" fontId="4" fillId="0" borderId="0" xfId="0" applyNumberFormat="1" applyFont="1" applyFill="1" applyProtection="1"/>
    <xf numFmtId="0" fontId="13" fillId="0" borderId="0" xfId="0" applyFont="1" applyFill="1"/>
    <xf numFmtId="1" fontId="13" fillId="0" borderId="0" xfId="0" applyNumberFormat="1" applyFont="1" applyFill="1"/>
    <xf numFmtId="1" fontId="13" fillId="0" borderId="0" xfId="0" applyNumberFormat="1" applyFont="1"/>
    <xf numFmtId="0" fontId="14" fillId="0" borderId="0" xfId="0" applyFont="1"/>
    <xf numFmtId="0" fontId="4" fillId="0" borderId="0" xfId="0" applyFont="1" applyFill="1"/>
    <xf numFmtId="0" fontId="14" fillId="0" borderId="0" xfId="0" applyFont="1" applyFill="1"/>
    <xf numFmtId="1" fontId="4" fillId="0" borderId="0" xfId="0" applyNumberFormat="1" applyFont="1" applyFill="1" applyAlignment="1">
      <alignment wrapText="1"/>
    </xf>
    <xf numFmtId="1" fontId="14" fillId="0" borderId="0" xfId="0" applyNumberFormat="1" applyFont="1" applyFill="1"/>
    <xf numFmtId="0" fontId="13" fillId="0" borderId="0" xfId="0" applyFont="1"/>
    <xf numFmtId="0" fontId="4" fillId="0" borderId="0" xfId="0" applyFont="1"/>
    <xf numFmtId="0" fontId="11" fillId="0" borderId="0" xfId="0" applyFont="1"/>
    <xf numFmtId="1" fontId="4" fillId="0" borderId="0" xfId="0" applyNumberFormat="1" applyFont="1" applyAlignment="1">
      <alignment wrapText="1"/>
    </xf>
    <xf numFmtId="1" fontId="17" fillId="0" borderId="0" xfId="0" applyNumberFormat="1" applyFont="1"/>
    <xf numFmtId="0" fontId="11" fillId="2" borderId="0" xfId="0" applyFont="1" applyFill="1"/>
  </cellXfs>
  <cellStyles count="2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1"/>
  <sheetViews>
    <sheetView tabSelected="1" topLeftCell="K1" workbookViewId="0">
      <selection activeCell="AA1" sqref="AA1:AB49"/>
    </sheetView>
  </sheetViews>
  <sheetFormatPr baseColWidth="10" defaultRowHeight="15" x14ac:dyDescent="0"/>
  <cols>
    <col min="1" max="1" width="11" style="10" bestFit="1" customWidth="1"/>
    <col min="2" max="2" width="11" style="12" bestFit="1" customWidth="1"/>
    <col min="3" max="3" width="15.5" style="8" customWidth="1"/>
    <col min="4" max="4" width="12.33203125" style="8" customWidth="1"/>
    <col min="5" max="18" width="11" style="8" customWidth="1"/>
    <col min="19" max="19" width="11" style="14" customWidth="1"/>
    <col min="20" max="29" width="11" style="8" customWidth="1"/>
    <col min="30" max="31" width="10.83203125" style="8" customWidth="1"/>
    <col min="32" max="16384" width="10.83203125" style="8"/>
  </cols>
  <sheetData>
    <row r="1" spans="1:34">
      <c r="A1" s="5" t="s">
        <v>0</v>
      </c>
      <c r="B1" s="6" t="s">
        <v>2</v>
      </c>
      <c r="C1" s="7" t="s">
        <v>1</v>
      </c>
      <c r="D1" s="8" t="s">
        <v>3</v>
      </c>
      <c r="E1" s="8" t="s">
        <v>37</v>
      </c>
      <c r="F1" s="8" t="s">
        <v>38</v>
      </c>
      <c r="G1" s="8" t="s">
        <v>39</v>
      </c>
      <c r="H1" s="8" t="s">
        <v>40</v>
      </c>
      <c r="I1" s="8" t="s">
        <v>41</v>
      </c>
      <c r="J1" s="8" t="s">
        <v>42</v>
      </c>
      <c r="K1" s="13" t="s">
        <v>43</v>
      </c>
      <c r="L1" s="13" t="s">
        <v>44</v>
      </c>
      <c r="M1" s="13" t="s">
        <v>45</v>
      </c>
      <c r="N1" s="8" t="s">
        <v>14</v>
      </c>
      <c r="O1" s="8" t="s">
        <v>15</v>
      </c>
      <c r="P1" s="8" t="s">
        <v>16</v>
      </c>
      <c r="Q1" s="9" t="s">
        <v>52</v>
      </c>
      <c r="R1" s="14" t="s">
        <v>53</v>
      </c>
      <c r="S1" s="9" t="s">
        <v>56</v>
      </c>
      <c r="T1" s="8" t="s">
        <v>55</v>
      </c>
      <c r="U1" s="8" t="s">
        <v>23</v>
      </c>
      <c r="V1" s="8" t="s">
        <v>57</v>
      </c>
      <c r="W1" s="13" t="s">
        <v>58</v>
      </c>
      <c r="X1" s="9" t="s">
        <v>21</v>
      </c>
      <c r="Y1" s="9" t="s">
        <v>25</v>
      </c>
      <c r="Z1" s="9" t="s">
        <v>54</v>
      </c>
      <c r="AA1" s="14" t="s">
        <v>59</v>
      </c>
      <c r="AB1" s="14" t="s">
        <v>60</v>
      </c>
      <c r="AC1" s="8" t="s">
        <v>11</v>
      </c>
      <c r="AD1" s="8" t="s">
        <v>27</v>
      </c>
      <c r="AE1" s="8" t="s">
        <v>28</v>
      </c>
    </row>
    <row r="2" spans="1:34">
      <c r="A2" s="10">
        <v>1968</v>
      </c>
      <c r="B2" s="3">
        <v>11800</v>
      </c>
      <c r="C2" s="8">
        <v>87325</v>
      </c>
      <c r="D2" s="8">
        <f>C2/B2</f>
        <v>7.4004237288135597</v>
      </c>
      <c r="E2" s="8">
        <v>0</v>
      </c>
      <c r="F2" s="8">
        <v>0</v>
      </c>
      <c r="G2" s="8">
        <v>0</v>
      </c>
      <c r="K2" s="13"/>
      <c r="L2" s="13"/>
      <c r="M2" s="13"/>
      <c r="R2" s="13"/>
      <c r="W2" s="13"/>
      <c r="X2" s="9">
        <v>5617393</v>
      </c>
      <c r="Y2" s="11">
        <v>292211</v>
      </c>
      <c r="AA2" s="15">
        <v>250558.67050000001</v>
      </c>
      <c r="AB2" s="15">
        <v>267230.38510000001</v>
      </c>
      <c r="AC2">
        <v>6.8027777406904404</v>
      </c>
      <c r="AD2" s="8">
        <v>-23.25</v>
      </c>
      <c r="AE2" s="8">
        <v>-44.75</v>
      </c>
    </row>
    <row r="3" spans="1:34">
      <c r="A3" s="10">
        <v>1969</v>
      </c>
      <c r="B3" s="3">
        <v>81000</v>
      </c>
      <c r="C3" s="8">
        <v>159288</v>
      </c>
      <c r="D3" s="8">
        <f t="shared" ref="D3:D42" si="0">C3/B3</f>
        <v>1.9665185185185186</v>
      </c>
      <c r="E3" s="8">
        <v>0</v>
      </c>
      <c r="F3" s="8">
        <v>0</v>
      </c>
      <c r="G3" s="8">
        <v>0</v>
      </c>
      <c r="H3" s="8">
        <v>0</v>
      </c>
      <c r="I3" s="8">
        <v>0</v>
      </c>
      <c r="J3" s="8">
        <v>0</v>
      </c>
      <c r="K3" s="13"/>
      <c r="L3" s="13"/>
      <c r="M3" s="13"/>
      <c r="Q3">
        <v>3315682.3394495412</v>
      </c>
      <c r="R3" s="16"/>
      <c r="W3" s="13"/>
      <c r="X3" s="9">
        <v>10500614</v>
      </c>
      <c r="Y3" s="11">
        <v>684035</v>
      </c>
      <c r="AA3" s="15">
        <v>259762.7947</v>
      </c>
      <c r="AB3" s="15">
        <v>250558.67050000001</v>
      </c>
      <c r="AC3">
        <v>6.2857407331466701</v>
      </c>
      <c r="AD3" s="8">
        <v>-44.75</v>
      </c>
      <c r="AE3" s="8">
        <v>-9.3333333333333321</v>
      </c>
    </row>
    <row r="4" spans="1:34">
      <c r="A4" s="10">
        <v>1970</v>
      </c>
      <c r="B4" s="3">
        <v>35200</v>
      </c>
      <c r="C4" s="8">
        <v>62559.000000000007</v>
      </c>
      <c r="D4" s="8">
        <f t="shared" si="0"/>
        <v>1.7772443181818185</v>
      </c>
      <c r="E4" s="8">
        <v>0</v>
      </c>
      <c r="F4" s="8">
        <v>0</v>
      </c>
      <c r="G4" s="8">
        <v>0</v>
      </c>
      <c r="H4" s="8">
        <v>0</v>
      </c>
      <c r="I4" s="8">
        <v>0</v>
      </c>
      <c r="J4" s="8">
        <v>0</v>
      </c>
      <c r="K4" s="13">
        <v>0</v>
      </c>
      <c r="L4" s="13">
        <v>0</v>
      </c>
      <c r="M4" s="13">
        <v>0</v>
      </c>
      <c r="Q4">
        <v>1159891.0550458715</v>
      </c>
      <c r="R4" s="16"/>
      <c r="W4" s="13"/>
      <c r="X4" s="9">
        <v>1893028</v>
      </c>
      <c r="Y4" s="11">
        <v>314560</v>
      </c>
      <c r="Z4" s="9"/>
      <c r="AA4" s="15">
        <v>262705.315</v>
      </c>
      <c r="AB4" s="15">
        <v>259762.7947</v>
      </c>
      <c r="AC4">
        <v>6.2129629585478003</v>
      </c>
      <c r="AD4" s="8">
        <v>-9.3333333333333321</v>
      </c>
      <c r="AE4" s="8">
        <v>20.833333333333336</v>
      </c>
    </row>
    <row r="5" spans="1:34">
      <c r="A5" s="10">
        <v>1971</v>
      </c>
      <c r="B5" s="3">
        <v>15000</v>
      </c>
      <c r="C5" s="8">
        <v>60516</v>
      </c>
      <c r="D5" s="8">
        <f t="shared" si="0"/>
        <v>4.0343999999999998</v>
      </c>
      <c r="E5" s="8">
        <v>0</v>
      </c>
      <c r="F5" s="8">
        <v>0</v>
      </c>
      <c r="G5" s="8">
        <v>0</v>
      </c>
      <c r="H5" s="8">
        <v>0</v>
      </c>
      <c r="I5" s="8">
        <v>0</v>
      </c>
      <c r="J5" s="8">
        <v>0</v>
      </c>
      <c r="K5" s="13">
        <v>0</v>
      </c>
      <c r="L5" s="13">
        <v>0</v>
      </c>
      <c r="M5" s="13">
        <v>0</v>
      </c>
      <c r="Q5">
        <v>2807396.7889908259</v>
      </c>
      <c r="R5" s="16"/>
      <c r="W5" s="13"/>
      <c r="X5" s="9">
        <v>10823034</v>
      </c>
      <c r="Y5" s="11">
        <v>1221109</v>
      </c>
      <c r="Z5" s="9"/>
      <c r="AA5" s="15">
        <v>237275.0607</v>
      </c>
      <c r="AB5" s="15">
        <v>262705.315</v>
      </c>
      <c r="AC5">
        <v>6.3857407437430496</v>
      </c>
      <c r="AD5" s="8">
        <v>20.833333333333336</v>
      </c>
      <c r="AE5" s="8">
        <v>-24.916666666666668</v>
      </c>
    </row>
    <row r="6" spans="1:34">
      <c r="A6" s="10">
        <v>1972</v>
      </c>
      <c r="B6" s="3">
        <v>51000</v>
      </c>
      <c r="C6" s="8">
        <v>184971.16932856577</v>
      </c>
      <c r="D6" s="8">
        <f t="shared" si="0"/>
        <v>3.6268856731091326</v>
      </c>
      <c r="E6" s="8">
        <v>0</v>
      </c>
      <c r="F6" s="8">
        <v>0</v>
      </c>
      <c r="G6" s="8">
        <v>0</v>
      </c>
      <c r="H6" s="8">
        <v>0</v>
      </c>
      <c r="I6" s="8">
        <v>0</v>
      </c>
      <c r="J6" s="8">
        <v>0</v>
      </c>
      <c r="K6" s="13">
        <v>0</v>
      </c>
      <c r="L6" s="13">
        <v>0</v>
      </c>
      <c r="M6" s="13">
        <v>0</v>
      </c>
      <c r="Q6">
        <v>3189650.2293577981</v>
      </c>
      <c r="R6" s="16"/>
      <c r="W6" s="13"/>
      <c r="X6" s="9">
        <v>2801687</v>
      </c>
      <c r="Y6" s="11">
        <v>255444</v>
      </c>
      <c r="Z6" s="9"/>
      <c r="AA6" s="15">
        <v>227100.2844</v>
      </c>
      <c r="AB6" s="15">
        <v>237275.0607</v>
      </c>
      <c r="AC6">
        <v>6.7925925872943997</v>
      </c>
      <c r="AD6" s="8">
        <v>-24.916666666666668</v>
      </c>
      <c r="AE6" s="8">
        <v>29.666666666666668</v>
      </c>
    </row>
    <row r="7" spans="1:34">
      <c r="A7" s="10">
        <v>1973</v>
      </c>
      <c r="B7" s="3">
        <v>55000</v>
      </c>
      <c r="C7" s="8">
        <v>132283.99999999951</v>
      </c>
      <c r="D7" s="8">
        <f t="shared" si="0"/>
        <v>2.4051636363636275</v>
      </c>
      <c r="E7" s="8">
        <v>0</v>
      </c>
      <c r="F7" s="8">
        <v>0</v>
      </c>
      <c r="G7" s="8">
        <v>0</v>
      </c>
      <c r="H7" s="8">
        <v>0</v>
      </c>
      <c r="I7" s="8">
        <v>0</v>
      </c>
      <c r="J7" s="8">
        <v>0</v>
      </c>
      <c r="K7" s="13">
        <v>0</v>
      </c>
      <c r="L7" s="13">
        <v>0</v>
      </c>
      <c r="M7" s="13">
        <v>0</v>
      </c>
      <c r="Q7">
        <v>1838245.4128440367</v>
      </c>
      <c r="R7" s="16"/>
      <c r="W7" s="13"/>
      <c r="X7" s="9">
        <v>5685204</v>
      </c>
      <c r="Y7" s="11">
        <v>125504.71428571429</v>
      </c>
      <c r="Z7" s="9"/>
      <c r="AA7" s="15">
        <v>217824.0711</v>
      </c>
      <c r="AB7" s="15">
        <v>227100.2844</v>
      </c>
      <c r="AC7">
        <v>6.3951851615199304</v>
      </c>
      <c r="AD7" s="8">
        <v>29.666666666666668</v>
      </c>
      <c r="AE7" s="8">
        <v>8.25</v>
      </c>
      <c r="AH7"/>
    </row>
    <row r="8" spans="1:34">
      <c r="A8" s="10">
        <v>1974</v>
      </c>
      <c r="B8" s="3">
        <v>22334</v>
      </c>
      <c r="C8" s="8">
        <v>121757</v>
      </c>
      <c r="D8" s="8">
        <f t="shared" si="0"/>
        <v>5.4516432345303123</v>
      </c>
      <c r="E8" s="8">
        <v>0</v>
      </c>
      <c r="F8" s="8">
        <v>0</v>
      </c>
      <c r="G8" s="8">
        <v>0</v>
      </c>
      <c r="H8" s="8">
        <v>0</v>
      </c>
      <c r="I8" s="8">
        <v>0</v>
      </c>
      <c r="J8" s="8">
        <v>0</v>
      </c>
      <c r="K8" s="13">
        <v>0</v>
      </c>
      <c r="L8" s="13">
        <v>0</v>
      </c>
      <c r="M8" s="13">
        <v>0</v>
      </c>
      <c r="Q8">
        <v>3512069.9541284405</v>
      </c>
      <c r="R8" s="16"/>
      <c r="W8" s="13"/>
      <c r="X8" s="9">
        <v>2490854</v>
      </c>
      <c r="Y8" s="11">
        <v>460922.92063492065</v>
      </c>
      <c r="Z8" s="9"/>
      <c r="AA8" s="15">
        <v>279620.43199999997</v>
      </c>
      <c r="AB8" s="15">
        <v>217824.0711</v>
      </c>
      <c r="AC8">
        <v>6.7396296483498999</v>
      </c>
      <c r="AD8" s="8">
        <v>8.25</v>
      </c>
      <c r="AE8" s="8">
        <v>12.75</v>
      </c>
      <c r="AG8"/>
      <c r="AH8"/>
    </row>
    <row r="9" spans="1:34">
      <c r="A9" s="10">
        <v>1975</v>
      </c>
      <c r="B9" s="3">
        <v>34855</v>
      </c>
      <c r="C9" s="8">
        <v>182706</v>
      </c>
      <c r="D9" s="8">
        <f t="shared" si="0"/>
        <v>5.2418878209726012</v>
      </c>
      <c r="E9" s="8">
        <v>0</v>
      </c>
      <c r="F9" s="8">
        <v>0</v>
      </c>
      <c r="G9" s="8">
        <v>0</v>
      </c>
      <c r="H9" s="8">
        <v>0</v>
      </c>
      <c r="I9" s="8">
        <v>0</v>
      </c>
      <c r="J9" s="8">
        <v>0</v>
      </c>
      <c r="K9" s="13">
        <v>0</v>
      </c>
      <c r="L9" s="13">
        <v>0</v>
      </c>
      <c r="M9" s="13">
        <v>0</v>
      </c>
      <c r="Q9">
        <v>2746903.6697247704</v>
      </c>
      <c r="R9" s="16"/>
      <c r="W9" s="1">
        <v>44000</v>
      </c>
      <c r="X9" s="9">
        <v>8649844</v>
      </c>
      <c r="Y9" s="11">
        <v>698076.1825396826</v>
      </c>
      <c r="Z9" s="9"/>
      <c r="AA9" s="15">
        <v>252906.58540000001</v>
      </c>
      <c r="AB9" s="15">
        <v>279620.43199999997</v>
      </c>
      <c r="AC9">
        <v>7.1818518197094896</v>
      </c>
      <c r="AD9" s="8">
        <v>12.75</v>
      </c>
      <c r="AE9" s="8">
        <v>-19.666666666666664</v>
      </c>
      <c r="AG9"/>
      <c r="AH9"/>
    </row>
    <row r="10" spans="1:34">
      <c r="A10" s="10">
        <v>1976</v>
      </c>
      <c r="B10" s="3">
        <v>9056</v>
      </c>
      <c r="C10" s="8">
        <v>69421</v>
      </c>
      <c r="D10" s="8">
        <f t="shared" si="0"/>
        <v>7.665746466431095</v>
      </c>
      <c r="E10" s="8">
        <v>0</v>
      </c>
      <c r="F10" s="8">
        <v>0</v>
      </c>
      <c r="G10" s="8">
        <v>0</v>
      </c>
      <c r="H10" s="8">
        <v>0</v>
      </c>
      <c r="I10" s="8">
        <v>0</v>
      </c>
      <c r="J10" s="8">
        <v>0</v>
      </c>
      <c r="K10" s="13">
        <v>0</v>
      </c>
      <c r="L10" s="13">
        <v>0</v>
      </c>
      <c r="M10" s="13">
        <v>0</v>
      </c>
      <c r="Q10">
        <v>3628325.6880733944</v>
      </c>
      <c r="R10" s="16">
        <v>25026</v>
      </c>
      <c r="W10" s="1">
        <v>154620</v>
      </c>
      <c r="X10" s="9">
        <v>5335368</v>
      </c>
      <c r="Y10" s="11">
        <v>664097.9444444445</v>
      </c>
      <c r="Z10" s="9"/>
      <c r="AA10" s="15">
        <v>327652.45390000002</v>
      </c>
      <c r="AB10" s="15">
        <v>252906.58540000001</v>
      </c>
      <c r="AC10">
        <v>6.9775925918861699</v>
      </c>
      <c r="AD10" s="8">
        <v>-19.666666666666664</v>
      </c>
      <c r="AE10" s="8">
        <v>-8.8333333333333321</v>
      </c>
      <c r="AG10" s="9"/>
      <c r="AH10"/>
    </row>
    <row r="11" spans="1:34">
      <c r="A11" s="10">
        <v>1977</v>
      </c>
      <c r="B11" s="3">
        <v>31562</v>
      </c>
      <c r="C11" s="8">
        <v>202340</v>
      </c>
      <c r="D11" s="8">
        <f t="shared" si="0"/>
        <v>6.4108738356251189</v>
      </c>
      <c r="E11" s="8">
        <v>0</v>
      </c>
      <c r="F11" s="8">
        <v>0</v>
      </c>
      <c r="G11" s="8">
        <v>0</v>
      </c>
      <c r="H11" s="8">
        <v>0</v>
      </c>
      <c r="I11" s="8">
        <v>0</v>
      </c>
      <c r="J11" s="8">
        <v>0</v>
      </c>
      <c r="K11" s="13">
        <v>0</v>
      </c>
      <c r="L11" s="13">
        <v>0</v>
      </c>
      <c r="M11" s="13">
        <v>0</v>
      </c>
      <c r="Q11">
        <v>2042081.4220183485</v>
      </c>
      <c r="R11" s="16">
        <v>90445</v>
      </c>
      <c r="W11" s="1">
        <v>562955</v>
      </c>
      <c r="X11" s="9">
        <v>22753414</v>
      </c>
      <c r="Y11" s="11">
        <v>385054.20634920633</v>
      </c>
      <c r="Z11" s="9"/>
      <c r="AA11" s="15">
        <v>306782.9817</v>
      </c>
      <c r="AB11" s="15">
        <v>327652.45390000002</v>
      </c>
      <c r="AC11">
        <v>7.1803703661318199</v>
      </c>
      <c r="AD11" s="8">
        <v>-8.8333333333333321</v>
      </c>
      <c r="AE11" s="8">
        <v>20.666666666666664</v>
      </c>
      <c r="AG11" s="9"/>
      <c r="AH11"/>
    </row>
    <row r="12" spans="1:34">
      <c r="A12" s="10">
        <v>1978</v>
      </c>
      <c r="B12" s="3">
        <v>42284</v>
      </c>
      <c r="C12" s="8">
        <v>245808</v>
      </c>
      <c r="D12" s="8">
        <f t="shared" si="0"/>
        <v>5.813262699839183</v>
      </c>
      <c r="E12" s="8">
        <v>0</v>
      </c>
      <c r="F12" s="8">
        <v>0</v>
      </c>
      <c r="G12" s="8">
        <v>0</v>
      </c>
      <c r="H12" s="8">
        <v>0</v>
      </c>
      <c r="I12" s="8">
        <v>0</v>
      </c>
      <c r="J12" s="8">
        <v>0</v>
      </c>
      <c r="K12" s="13">
        <v>0</v>
      </c>
      <c r="L12" s="13">
        <v>0</v>
      </c>
      <c r="M12" s="13">
        <v>0</v>
      </c>
      <c r="Q12">
        <v>4351109.518348624</v>
      </c>
      <c r="R12" s="16">
        <v>122237</v>
      </c>
      <c r="W12" s="1">
        <v>1583837</v>
      </c>
      <c r="X12" s="9">
        <v>16058329</v>
      </c>
      <c r="Y12" s="11">
        <v>489257.40476190473</v>
      </c>
      <c r="Z12" s="9"/>
      <c r="AA12" s="15">
        <v>240079.23989999999</v>
      </c>
      <c r="AB12" s="15">
        <v>306782.9817</v>
      </c>
      <c r="AC12">
        <v>6.9405555371884899</v>
      </c>
      <c r="AD12" s="8">
        <v>20.666666666666664</v>
      </c>
      <c r="AE12" s="8">
        <v>-7.25</v>
      </c>
      <c r="AG12" s="9"/>
      <c r="AH12"/>
    </row>
    <row r="13" spans="1:34">
      <c r="A13" s="10">
        <v>1979</v>
      </c>
      <c r="B13" s="3">
        <v>48281</v>
      </c>
      <c r="C13" s="8">
        <v>126991</v>
      </c>
      <c r="D13" s="8">
        <f t="shared" si="0"/>
        <v>2.6302479236138439</v>
      </c>
      <c r="E13" s="8">
        <v>0</v>
      </c>
      <c r="F13" s="8">
        <v>0</v>
      </c>
      <c r="G13" s="8">
        <v>0</v>
      </c>
      <c r="H13" s="8">
        <v>0</v>
      </c>
      <c r="I13" s="8">
        <v>0</v>
      </c>
      <c r="J13" s="8">
        <v>0</v>
      </c>
      <c r="K13" s="13">
        <v>0</v>
      </c>
      <c r="L13" s="13">
        <v>0</v>
      </c>
      <c r="M13" s="13">
        <v>0</v>
      </c>
      <c r="Q13">
        <v>2165670.8715596329</v>
      </c>
      <c r="R13" s="16">
        <v>178951</v>
      </c>
      <c r="T13" s="8">
        <v>24926171</v>
      </c>
      <c r="W13" s="1">
        <v>2361909</v>
      </c>
      <c r="X13" s="9">
        <v>23613324</v>
      </c>
      <c r="Y13" s="11">
        <v>1878209.9523809524</v>
      </c>
      <c r="Z13" s="4">
        <v>310761</v>
      </c>
      <c r="AA13" s="15">
        <v>253325.39550000001</v>
      </c>
      <c r="AB13" s="15">
        <v>240079.23989999999</v>
      </c>
      <c r="AC13">
        <v>7.4931481326067901</v>
      </c>
      <c r="AD13" s="8">
        <v>-7.25</v>
      </c>
      <c r="AE13" s="8">
        <v>-17.916666666666668</v>
      </c>
      <c r="AH13"/>
    </row>
    <row r="14" spans="1:34">
      <c r="A14" s="10">
        <v>1980</v>
      </c>
      <c r="B14" s="3">
        <v>142253</v>
      </c>
      <c r="C14" s="8">
        <v>201386.99999999997</v>
      </c>
      <c r="D14" s="8">
        <f t="shared" si="0"/>
        <v>1.4156959782921974</v>
      </c>
      <c r="E14" s="8">
        <v>0</v>
      </c>
      <c r="F14" s="8">
        <v>0</v>
      </c>
      <c r="G14" s="8">
        <v>0</v>
      </c>
      <c r="H14" s="8">
        <v>0</v>
      </c>
      <c r="I14" s="8">
        <v>0</v>
      </c>
      <c r="J14" s="8">
        <v>0</v>
      </c>
      <c r="K14" s="13">
        <v>0</v>
      </c>
      <c r="L14" s="13">
        <v>0</v>
      </c>
      <c r="M14" s="13">
        <v>0</v>
      </c>
      <c r="Q14">
        <v>8319888.1880733939</v>
      </c>
      <c r="R14" s="16">
        <v>61014</v>
      </c>
      <c r="S14" s="17">
        <v>85462</v>
      </c>
      <c r="T14" s="8">
        <v>24323330</v>
      </c>
      <c r="U14">
        <v>267857</v>
      </c>
      <c r="W14" s="1">
        <v>5933952</v>
      </c>
      <c r="X14" s="9">
        <v>20246569</v>
      </c>
      <c r="Y14" s="11">
        <v>1578002.1269841271</v>
      </c>
      <c r="Z14" s="4">
        <v>354604</v>
      </c>
      <c r="AA14" s="18">
        <v>300235.94949999999</v>
      </c>
      <c r="AB14" s="18">
        <v>253325.39550000001</v>
      </c>
      <c r="AC14">
        <v>7.0050000261377399</v>
      </c>
      <c r="AD14" s="8">
        <v>-17.916666666666668</v>
      </c>
      <c r="AE14" s="8">
        <v>-50.833333333333336</v>
      </c>
      <c r="AG14"/>
      <c r="AH14"/>
    </row>
    <row r="15" spans="1:34">
      <c r="A15" s="10">
        <v>1981</v>
      </c>
      <c r="B15" s="3">
        <v>156112</v>
      </c>
      <c r="C15" s="8">
        <v>259166.99999999991</v>
      </c>
      <c r="D15" s="8">
        <f t="shared" si="0"/>
        <v>1.6601350312596079</v>
      </c>
      <c r="E15" s="8">
        <v>0</v>
      </c>
      <c r="F15" s="8">
        <v>0</v>
      </c>
      <c r="G15" s="8">
        <v>0</v>
      </c>
      <c r="H15" s="8">
        <v>0</v>
      </c>
      <c r="I15" s="8">
        <v>0</v>
      </c>
      <c r="J15" s="8">
        <v>0</v>
      </c>
      <c r="K15" s="13">
        <v>0</v>
      </c>
      <c r="L15" s="13">
        <v>0</v>
      </c>
      <c r="M15" s="13">
        <v>0</v>
      </c>
      <c r="N15">
        <v>24926171</v>
      </c>
      <c r="O15">
        <v>267857</v>
      </c>
      <c r="P15"/>
      <c r="Q15">
        <v>3139455.2752293576</v>
      </c>
      <c r="R15" s="16">
        <v>76309</v>
      </c>
      <c r="S15" s="17">
        <v>44450</v>
      </c>
      <c r="T15" s="8">
        <v>93876752</v>
      </c>
      <c r="U15">
        <v>857849</v>
      </c>
      <c r="V15"/>
      <c r="W15" s="1">
        <v>4804043</v>
      </c>
      <c r="X15" s="9">
        <v>15307092</v>
      </c>
      <c r="Y15" s="11">
        <v>1354410.7222222222</v>
      </c>
      <c r="Z15" s="4">
        <v>508173</v>
      </c>
      <c r="AA15" s="15">
        <v>298314.11200000002</v>
      </c>
      <c r="AB15" s="15">
        <v>300235.94949999999</v>
      </c>
      <c r="AC15">
        <v>7.5764815100917096</v>
      </c>
      <c r="AD15" s="8">
        <v>-50.833333333333336</v>
      </c>
      <c r="AE15" s="8">
        <v>5</v>
      </c>
      <c r="AG15"/>
      <c r="AH15"/>
    </row>
    <row r="16" spans="1:34">
      <c r="A16" s="10">
        <v>1982</v>
      </c>
      <c r="B16" s="3">
        <v>180314</v>
      </c>
      <c r="C16" s="8">
        <v>1127475.2720999999</v>
      </c>
      <c r="D16" s="8">
        <f t="shared" si="0"/>
        <v>6.2528437730847299</v>
      </c>
      <c r="E16" s="8">
        <v>0</v>
      </c>
      <c r="F16" s="8">
        <v>0</v>
      </c>
      <c r="G16" s="8">
        <v>0</v>
      </c>
      <c r="H16" s="8">
        <v>0</v>
      </c>
      <c r="I16" s="8">
        <v>0</v>
      </c>
      <c r="J16" s="8">
        <v>0</v>
      </c>
      <c r="K16" s="13">
        <v>0</v>
      </c>
      <c r="L16" s="13">
        <v>0</v>
      </c>
      <c r="M16" s="13">
        <v>0</v>
      </c>
      <c r="N16">
        <v>24323330</v>
      </c>
      <c r="O16">
        <v>857849</v>
      </c>
      <c r="P16"/>
      <c r="Q16">
        <v>6210776.9495412847</v>
      </c>
      <c r="R16" s="16">
        <v>132341</v>
      </c>
      <c r="S16" s="17">
        <v>53410</v>
      </c>
      <c r="T16" s="8">
        <v>125651548</v>
      </c>
      <c r="U16">
        <v>3194279</v>
      </c>
      <c r="V16"/>
      <c r="W16" s="1">
        <v>5248200</v>
      </c>
      <c r="X16" s="9">
        <v>27866302</v>
      </c>
      <c r="Y16" s="11">
        <v>1387897.3015873015</v>
      </c>
      <c r="Z16" s="4">
        <v>296018</v>
      </c>
      <c r="AA16" s="15">
        <v>220808.3033</v>
      </c>
      <c r="AB16" s="15">
        <v>298314.11200000002</v>
      </c>
      <c r="AC16">
        <v>7.6064814814814801</v>
      </c>
      <c r="AD16" s="8">
        <v>5</v>
      </c>
      <c r="AE16" s="8">
        <v>28.583333333333332</v>
      </c>
      <c r="AG16" s="9"/>
      <c r="AH16" s="2"/>
    </row>
    <row r="17" spans="1:34">
      <c r="A17" s="10">
        <v>1983</v>
      </c>
      <c r="B17" s="3">
        <v>38783</v>
      </c>
      <c r="C17" s="8">
        <v>73025</v>
      </c>
      <c r="D17" s="8">
        <f t="shared" si="0"/>
        <v>1.8829126163525256</v>
      </c>
      <c r="E17" s="8">
        <v>0</v>
      </c>
      <c r="F17" s="8">
        <v>0</v>
      </c>
      <c r="G17" s="8">
        <v>0</v>
      </c>
      <c r="H17" s="8">
        <v>0</v>
      </c>
      <c r="I17" s="8">
        <v>0</v>
      </c>
      <c r="J17" s="8">
        <v>0</v>
      </c>
      <c r="K17" s="13">
        <v>0</v>
      </c>
      <c r="L17" s="13">
        <v>0</v>
      </c>
      <c r="M17" s="13">
        <v>0</v>
      </c>
      <c r="N17">
        <v>93876752</v>
      </c>
      <c r="O17">
        <v>3194279</v>
      </c>
      <c r="P17"/>
      <c r="Q17">
        <v>5301370.4128440358</v>
      </c>
      <c r="R17" s="16">
        <v>242634</v>
      </c>
      <c r="S17" s="17">
        <v>61775</v>
      </c>
      <c r="T17" s="8">
        <v>140950150</v>
      </c>
      <c r="U17">
        <v>8882890</v>
      </c>
      <c r="V17">
        <v>181386</v>
      </c>
      <c r="W17" s="1">
        <v>8426571</v>
      </c>
      <c r="X17" s="9">
        <v>24321751</v>
      </c>
      <c r="Y17" s="11">
        <v>1395877.4603174604</v>
      </c>
      <c r="Z17" s="4">
        <v>439877</v>
      </c>
      <c r="AA17" s="15">
        <v>283441.22100000002</v>
      </c>
      <c r="AB17" s="15">
        <v>220808.3033</v>
      </c>
      <c r="AC17">
        <v>6.8431481432031704</v>
      </c>
      <c r="AD17" s="8">
        <v>28.583333333333332</v>
      </c>
      <c r="AE17" s="8">
        <v>-5.25</v>
      </c>
      <c r="AG17" s="9"/>
      <c r="AH17"/>
    </row>
    <row r="18" spans="1:34">
      <c r="A18" s="10">
        <v>1984</v>
      </c>
      <c r="B18" s="3">
        <v>63622</v>
      </c>
      <c r="C18" s="8">
        <v>157245</v>
      </c>
      <c r="D18" s="8">
        <f t="shared" si="0"/>
        <v>2.4715507214485557</v>
      </c>
      <c r="E18" s="8">
        <v>0</v>
      </c>
      <c r="F18" s="8">
        <v>0</v>
      </c>
      <c r="G18" s="8">
        <v>0</v>
      </c>
      <c r="H18" s="8">
        <v>0</v>
      </c>
      <c r="I18" s="8">
        <v>0</v>
      </c>
      <c r="J18" s="8">
        <v>0</v>
      </c>
      <c r="K18" s="13">
        <v>0</v>
      </c>
      <c r="L18" s="13">
        <v>0</v>
      </c>
      <c r="M18" s="13">
        <v>0</v>
      </c>
      <c r="N18">
        <v>125651548</v>
      </c>
      <c r="O18">
        <v>8882890</v>
      </c>
      <c r="P18"/>
      <c r="Q18">
        <v>5742849.7706422023</v>
      </c>
      <c r="R18" s="16">
        <v>323865</v>
      </c>
      <c r="S18" s="17">
        <v>57445</v>
      </c>
      <c r="T18" s="8">
        <v>158262153</v>
      </c>
      <c r="U18">
        <v>18464516</v>
      </c>
      <c r="V18"/>
      <c r="W18" s="1">
        <v>7210456</v>
      </c>
      <c r="X18" s="9">
        <v>7404669</v>
      </c>
      <c r="Y18" s="11">
        <v>1928630.6825396826</v>
      </c>
      <c r="Z18" s="4">
        <v>693050</v>
      </c>
      <c r="AA18" s="15">
        <v>252524.6678</v>
      </c>
      <c r="AB18" s="15">
        <v>283441.22100000002</v>
      </c>
      <c r="AC18">
        <v>7.2175925925925899</v>
      </c>
      <c r="AD18" s="8">
        <v>-5.25</v>
      </c>
      <c r="AE18" s="8">
        <v>5.916666666666667</v>
      </c>
      <c r="AG18" s="9"/>
      <c r="AH18"/>
    </row>
    <row r="19" spans="1:34">
      <c r="A19" s="10">
        <v>1985</v>
      </c>
      <c r="B19" s="3">
        <v>163342</v>
      </c>
      <c r="C19" s="8">
        <v>509273.83158215007</v>
      </c>
      <c r="D19" s="8">
        <f t="shared" si="0"/>
        <v>3.1178376142213886</v>
      </c>
      <c r="E19" s="8">
        <v>0</v>
      </c>
      <c r="F19" s="8">
        <v>0</v>
      </c>
      <c r="G19" s="8">
        <v>0</v>
      </c>
      <c r="H19" s="8">
        <v>0</v>
      </c>
      <c r="I19" s="8">
        <v>0</v>
      </c>
      <c r="J19" s="8">
        <v>0</v>
      </c>
      <c r="K19" s="13">
        <v>0</v>
      </c>
      <c r="L19" s="13">
        <v>0</v>
      </c>
      <c r="M19" s="13">
        <v>0</v>
      </c>
      <c r="N19">
        <v>140950150</v>
      </c>
      <c r="O19">
        <v>18464516</v>
      </c>
      <c r="P19">
        <v>181386</v>
      </c>
      <c r="Q19">
        <v>10234627.29357798</v>
      </c>
      <c r="R19" s="16">
        <v>191112</v>
      </c>
      <c r="S19" s="17">
        <v>105060</v>
      </c>
      <c r="T19" s="8">
        <v>217115561</v>
      </c>
      <c r="U19">
        <v>25195583</v>
      </c>
      <c r="V19">
        <v>90000</v>
      </c>
      <c r="W19" s="1">
        <v>18488427</v>
      </c>
      <c r="X19" s="9">
        <v>15628835</v>
      </c>
      <c r="Y19" s="11">
        <v>1948728.7096171803</v>
      </c>
      <c r="Z19" s="4">
        <v>321770</v>
      </c>
      <c r="AA19" s="15">
        <v>279179.23259999999</v>
      </c>
      <c r="AB19" s="15">
        <v>252524.6678</v>
      </c>
      <c r="AC19">
        <v>7.2225925834090603</v>
      </c>
      <c r="AD19" s="8">
        <v>5.916666666666667</v>
      </c>
      <c r="AE19" s="8">
        <v>23.416666666666668</v>
      </c>
      <c r="AH19"/>
    </row>
    <row r="20" spans="1:34">
      <c r="A20" s="10">
        <v>1986</v>
      </c>
      <c r="B20" s="3">
        <v>74135</v>
      </c>
      <c r="C20" s="8">
        <v>469304.65756999992</v>
      </c>
      <c r="D20" s="8">
        <f t="shared" si="0"/>
        <v>6.3304061181628102</v>
      </c>
      <c r="E20" s="8">
        <v>0</v>
      </c>
      <c r="F20" s="8">
        <v>0</v>
      </c>
      <c r="G20" s="8">
        <v>0</v>
      </c>
      <c r="H20" s="8">
        <v>0</v>
      </c>
      <c r="I20" s="8">
        <v>0</v>
      </c>
      <c r="J20" s="8">
        <v>0</v>
      </c>
      <c r="K20" s="13">
        <v>0</v>
      </c>
      <c r="L20" s="13">
        <v>0</v>
      </c>
      <c r="M20" s="13">
        <v>0</v>
      </c>
      <c r="N20">
        <v>158262153</v>
      </c>
      <c r="O20">
        <v>25195583</v>
      </c>
      <c r="P20"/>
      <c r="Q20">
        <v>6731642.7752293572</v>
      </c>
      <c r="R20" s="16">
        <v>93787</v>
      </c>
      <c r="S20" s="17">
        <v>25790</v>
      </c>
      <c r="T20" s="8">
        <v>289647730</v>
      </c>
      <c r="U20">
        <v>49909204</v>
      </c>
      <c r="V20">
        <v>330316</v>
      </c>
      <c r="W20" s="1">
        <v>11405775</v>
      </c>
      <c r="X20" s="9">
        <v>3580072</v>
      </c>
      <c r="Y20" s="11">
        <v>1892007.9318394023</v>
      </c>
      <c r="Z20" s="4">
        <v>139524</v>
      </c>
      <c r="AA20" s="15">
        <v>332840.14799999999</v>
      </c>
      <c r="AB20" s="15">
        <v>279179.23259999999</v>
      </c>
      <c r="AC20">
        <v>7.1796296349278199</v>
      </c>
      <c r="AD20" s="8">
        <v>23.416666666666668</v>
      </c>
      <c r="AE20" s="8">
        <v>16.416666666666668</v>
      </c>
      <c r="AH20"/>
    </row>
    <row r="21" spans="1:34">
      <c r="A21" s="10">
        <v>1987</v>
      </c>
      <c r="B21" s="3">
        <v>187263</v>
      </c>
      <c r="C21" s="8">
        <v>598733</v>
      </c>
      <c r="D21" s="8">
        <f t="shared" si="0"/>
        <v>3.1972840336852446</v>
      </c>
      <c r="E21" s="8">
        <v>0</v>
      </c>
      <c r="F21" s="8">
        <v>0</v>
      </c>
      <c r="G21" s="8">
        <v>0</v>
      </c>
      <c r="H21" s="8">
        <v>0</v>
      </c>
      <c r="I21" s="8">
        <v>0</v>
      </c>
      <c r="J21" s="8">
        <v>0</v>
      </c>
      <c r="K21" s="8">
        <v>1</v>
      </c>
      <c r="L21" s="8">
        <v>1</v>
      </c>
      <c r="M21" s="8">
        <v>-1</v>
      </c>
      <c r="N21">
        <v>217115561</v>
      </c>
      <c r="O21">
        <v>49909204</v>
      </c>
      <c r="P21">
        <v>90000</v>
      </c>
      <c r="Q21">
        <v>2826645.6422018344</v>
      </c>
      <c r="R21" s="16">
        <v>266265</v>
      </c>
      <c r="S21" s="17">
        <v>27925</v>
      </c>
      <c r="T21" s="8">
        <v>297246327</v>
      </c>
      <c r="U21">
        <v>29256874</v>
      </c>
      <c r="V21">
        <v>691136</v>
      </c>
      <c r="W21" s="1">
        <v>20740704</v>
      </c>
      <c r="X21" s="9">
        <v>7046989</v>
      </c>
      <c r="Y21" s="11">
        <v>965670.96358543425</v>
      </c>
      <c r="Z21" s="4">
        <v>343498</v>
      </c>
      <c r="AA21" s="15">
        <v>384128.02600000001</v>
      </c>
      <c r="AB21" s="15">
        <v>332840.14799999999</v>
      </c>
      <c r="AC21">
        <v>7.1516667118778896</v>
      </c>
      <c r="AD21" s="8">
        <v>16.416666666666668</v>
      </c>
      <c r="AE21" s="8">
        <v>30.666666666666668</v>
      </c>
      <c r="AH21"/>
    </row>
    <row r="22" spans="1:34">
      <c r="A22" s="10">
        <v>1988</v>
      </c>
      <c r="B22" s="3">
        <v>72023</v>
      </c>
      <c r="C22" s="8">
        <v>152650</v>
      </c>
      <c r="D22" s="8">
        <f t="shared" si="0"/>
        <v>2.1194618385793427</v>
      </c>
      <c r="E22" s="8">
        <v>0</v>
      </c>
      <c r="F22" s="8">
        <v>0</v>
      </c>
      <c r="G22" s="8">
        <v>0</v>
      </c>
      <c r="H22" s="8">
        <v>1</v>
      </c>
      <c r="I22" s="8">
        <v>1</v>
      </c>
      <c r="J22" s="8">
        <v>-1</v>
      </c>
      <c r="K22" s="8">
        <v>0</v>
      </c>
      <c r="L22" s="8">
        <v>1</v>
      </c>
      <c r="M22" s="8">
        <v>-0.94736841999999999</v>
      </c>
      <c r="N22">
        <v>289647730</v>
      </c>
      <c r="O22">
        <v>29256874</v>
      </c>
      <c r="P22">
        <v>330316</v>
      </c>
      <c r="Q22">
        <v>3934108.3715596329</v>
      </c>
      <c r="R22" s="16">
        <v>331879</v>
      </c>
      <c r="S22" s="17">
        <v>27930</v>
      </c>
      <c r="T22" s="8">
        <v>532044543</v>
      </c>
      <c r="U22">
        <v>116470930</v>
      </c>
      <c r="V22">
        <v>1697893</v>
      </c>
      <c r="W22" s="1">
        <v>32748688</v>
      </c>
      <c r="X22" s="9">
        <v>15231063</v>
      </c>
      <c r="Y22" s="11">
        <v>727873.89215686277</v>
      </c>
      <c r="Z22" s="4">
        <v>235820</v>
      </c>
      <c r="AA22" s="15">
        <v>324591.42239999998</v>
      </c>
      <c r="AB22" s="15">
        <v>384128.02600000001</v>
      </c>
      <c r="AC22">
        <v>6.9655555177617998</v>
      </c>
      <c r="AD22" s="8">
        <v>30.666666666666668</v>
      </c>
      <c r="AE22" s="8">
        <v>48.833333333333329</v>
      </c>
    </row>
    <row r="23" spans="1:34">
      <c r="A23" s="10">
        <v>1989</v>
      </c>
      <c r="B23" s="3">
        <v>36881</v>
      </c>
      <c r="C23" s="8">
        <v>144785</v>
      </c>
      <c r="D23" s="8">
        <f t="shared" si="0"/>
        <v>3.9257341178384535</v>
      </c>
      <c r="E23" s="8">
        <v>1</v>
      </c>
      <c r="F23" s="8">
        <v>1</v>
      </c>
      <c r="G23" s="8">
        <v>-1</v>
      </c>
      <c r="H23" s="8">
        <v>0</v>
      </c>
      <c r="I23" s="8">
        <v>1</v>
      </c>
      <c r="J23" s="8">
        <v>-0.94736841999999999</v>
      </c>
      <c r="K23" s="8">
        <v>0</v>
      </c>
      <c r="L23" s="8">
        <v>1</v>
      </c>
      <c r="M23" s="8">
        <v>-0.89473683999999998</v>
      </c>
      <c r="N23">
        <v>297246327</v>
      </c>
      <c r="O23">
        <v>116470930</v>
      </c>
      <c r="P23">
        <v>691136</v>
      </c>
      <c r="Q23">
        <v>2784300.4587155962</v>
      </c>
      <c r="R23" s="16">
        <v>626566</v>
      </c>
      <c r="S23" s="17">
        <v>41366</v>
      </c>
      <c r="T23" s="8">
        <v>517869725</v>
      </c>
      <c r="U23">
        <v>70247711</v>
      </c>
      <c r="V23">
        <v>6079043</v>
      </c>
      <c r="W23" s="1">
        <v>30117125</v>
      </c>
      <c r="X23" s="9">
        <v>10766782</v>
      </c>
      <c r="Y23" s="11">
        <v>278785.08263305324</v>
      </c>
      <c r="Z23" s="4">
        <v>289183</v>
      </c>
      <c r="AA23" s="15">
        <v>264924.88630000001</v>
      </c>
      <c r="AB23" s="15">
        <v>324591.42239999998</v>
      </c>
      <c r="AC23">
        <v>6.8142592288829702</v>
      </c>
      <c r="AD23" s="8">
        <v>48.833333333333329</v>
      </c>
      <c r="AE23" s="8">
        <v>19.583333333333332</v>
      </c>
    </row>
    <row r="24" spans="1:34">
      <c r="A24" s="10">
        <v>1990</v>
      </c>
      <c r="B24" s="3">
        <v>8250</v>
      </c>
      <c r="C24" s="8">
        <v>19620.419999999998</v>
      </c>
      <c r="D24" s="8">
        <f t="shared" si="0"/>
        <v>2.3782327272727271</v>
      </c>
      <c r="E24" s="8">
        <v>0</v>
      </c>
      <c r="F24" s="8">
        <v>1</v>
      </c>
      <c r="G24" s="8">
        <v>-0.94736841999999999</v>
      </c>
      <c r="H24" s="8">
        <v>0</v>
      </c>
      <c r="I24" s="8">
        <v>1</v>
      </c>
      <c r="J24" s="8">
        <v>-0.89473683999999998</v>
      </c>
      <c r="K24" s="8">
        <v>0</v>
      </c>
      <c r="L24" s="8">
        <v>1</v>
      </c>
      <c r="M24" s="8">
        <v>-0.84210525999999997</v>
      </c>
      <c r="N24">
        <v>532044543</v>
      </c>
      <c r="O24">
        <v>70247711</v>
      </c>
      <c r="P24">
        <v>1697893</v>
      </c>
      <c r="Q24">
        <v>3536915.1376146786</v>
      </c>
      <c r="R24" s="16">
        <v>278636</v>
      </c>
      <c r="S24" s="17">
        <v>42386</v>
      </c>
      <c r="T24" s="8">
        <v>617247527</v>
      </c>
      <c r="U24">
        <v>83187692</v>
      </c>
      <c r="V24">
        <v>3267757</v>
      </c>
      <c r="W24" s="1">
        <v>7877459</v>
      </c>
      <c r="X24" s="9">
        <v>2418285</v>
      </c>
      <c r="Y24" s="11">
        <v>271152.07469654526</v>
      </c>
      <c r="Z24" s="4">
        <v>449442</v>
      </c>
      <c r="AA24" s="15">
        <v>280384.98440000002</v>
      </c>
      <c r="AB24" s="15">
        <v>264924.88630000001</v>
      </c>
      <c r="AC24">
        <v>6.8649999918761102</v>
      </c>
      <c r="AD24" s="8">
        <v>19.583333333333332</v>
      </c>
      <c r="AE24" s="8">
        <v>54.666666666666671</v>
      </c>
    </row>
    <row r="25" spans="1:34">
      <c r="A25" s="10">
        <v>1991</v>
      </c>
      <c r="B25" s="3">
        <v>9701</v>
      </c>
      <c r="C25" s="8">
        <v>20302.158845587157</v>
      </c>
      <c r="D25" s="8">
        <f t="shared" si="0"/>
        <v>2.0927903149765132</v>
      </c>
      <c r="E25" s="8">
        <v>0</v>
      </c>
      <c r="F25" s="8">
        <v>1</v>
      </c>
      <c r="G25" s="8">
        <v>-0.89473683999999998</v>
      </c>
      <c r="H25" s="8">
        <v>0</v>
      </c>
      <c r="I25" s="8">
        <v>1</v>
      </c>
      <c r="J25" s="8">
        <v>-0.84210525999999997</v>
      </c>
      <c r="K25" s="8">
        <v>0</v>
      </c>
      <c r="L25" s="8">
        <v>1</v>
      </c>
      <c r="M25" s="8">
        <v>-0.78947367999999996</v>
      </c>
      <c r="N25">
        <v>517869725</v>
      </c>
      <c r="O25">
        <v>83187692</v>
      </c>
      <c r="P25">
        <v>6079043</v>
      </c>
      <c r="Q25">
        <v>3543305.6192660551</v>
      </c>
      <c r="R25" s="16">
        <v>316263</v>
      </c>
      <c r="S25" s="17">
        <v>64356</v>
      </c>
      <c r="T25" s="8">
        <v>605425238</v>
      </c>
      <c r="U25">
        <v>50600068</v>
      </c>
      <c r="V25">
        <v>3230495</v>
      </c>
      <c r="W25" s="1">
        <v>4855228</v>
      </c>
      <c r="X25" s="9">
        <v>3532463</v>
      </c>
      <c r="Y25" s="11">
        <v>295340.06676003733</v>
      </c>
      <c r="Z25" s="4">
        <v>336190</v>
      </c>
      <c r="AA25" s="15">
        <v>342386.86119999998</v>
      </c>
      <c r="AB25" s="15">
        <v>280384.98440000002</v>
      </c>
      <c r="AC25">
        <v>7.3350000116560201</v>
      </c>
      <c r="AD25" s="8">
        <v>54.666666666666671</v>
      </c>
      <c r="AE25" s="8">
        <v>23.25</v>
      </c>
    </row>
    <row r="26" spans="1:34">
      <c r="A26" s="10">
        <v>1992</v>
      </c>
      <c r="B26" s="3">
        <v>29642</v>
      </c>
      <c r="C26" s="8">
        <v>67203.278000000006</v>
      </c>
      <c r="D26" s="8">
        <f t="shared" si="0"/>
        <v>2.2671640914918023</v>
      </c>
      <c r="E26" s="8">
        <v>0</v>
      </c>
      <c r="F26" s="8">
        <v>1</v>
      </c>
      <c r="G26" s="8">
        <v>-0.84210525999999997</v>
      </c>
      <c r="H26" s="8">
        <v>0</v>
      </c>
      <c r="I26" s="8">
        <v>1</v>
      </c>
      <c r="J26" s="8">
        <v>-0.78947367999999996</v>
      </c>
      <c r="K26" s="8">
        <v>0</v>
      </c>
      <c r="L26" s="8">
        <v>1</v>
      </c>
      <c r="M26" s="8">
        <v>-0.73684210999999999</v>
      </c>
      <c r="N26">
        <v>617247527</v>
      </c>
      <c r="O26">
        <v>50600068</v>
      </c>
      <c r="P26">
        <v>3267757</v>
      </c>
      <c r="Q26">
        <v>4947798.1651376141</v>
      </c>
      <c r="R26" s="16">
        <v>108499</v>
      </c>
      <c r="S26" s="17">
        <v>44563</v>
      </c>
      <c r="T26" s="8">
        <v>495701890</v>
      </c>
      <c r="U26">
        <v>78570687</v>
      </c>
      <c r="V26">
        <v>3057242</v>
      </c>
      <c r="W26" s="1">
        <v>29613221</v>
      </c>
      <c r="X26" s="9">
        <v>7297728</v>
      </c>
      <c r="Y26" s="11">
        <v>341916.38422035478</v>
      </c>
      <c r="Z26" s="4">
        <v>327209</v>
      </c>
      <c r="AA26" s="15">
        <v>337632.12900000002</v>
      </c>
      <c r="AB26" s="15">
        <v>342386.86119999998</v>
      </c>
      <c r="AC26">
        <v>7.1168518419618998</v>
      </c>
      <c r="AD26" s="8">
        <v>23.25</v>
      </c>
      <c r="AE26" s="8">
        <v>18.25</v>
      </c>
    </row>
    <row r="27" spans="1:34">
      <c r="A27" s="10">
        <v>1993</v>
      </c>
      <c r="B27" s="3">
        <v>9232</v>
      </c>
      <c r="C27" s="8">
        <v>48357</v>
      </c>
      <c r="D27" s="8">
        <f t="shared" si="0"/>
        <v>5.2379766031195842</v>
      </c>
      <c r="E27" s="8">
        <v>0</v>
      </c>
      <c r="F27" s="8">
        <v>1</v>
      </c>
      <c r="G27" s="8">
        <v>-0.78947367999999996</v>
      </c>
      <c r="H27" s="8">
        <v>0</v>
      </c>
      <c r="I27" s="8">
        <v>1</v>
      </c>
      <c r="J27" s="8">
        <v>-0.73684210999999999</v>
      </c>
      <c r="K27" s="8">
        <v>0</v>
      </c>
      <c r="L27" s="8">
        <v>1</v>
      </c>
      <c r="M27" s="8">
        <v>-0.68421052999999998</v>
      </c>
      <c r="N27">
        <v>605425238</v>
      </c>
      <c r="O27">
        <v>78570687</v>
      </c>
      <c r="P27">
        <v>3230495</v>
      </c>
      <c r="Q27">
        <v>1555438.6467889908</v>
      </c>
      <c r="R27" s="16">
        <v>91411</v>
      </c>
      <c r="S27" s="17">
        <v>45740</v>
      </c>
      <c r="T27" s="8">
        <v>567320525</v>
      </c>
      <c r="U27">
        <v>100735086</v>
      </c>
      <c r="V27">
        <v>1764465</v>
      </c>
      <c r="W27" s="1">
        <v>14829163</v>
      </c>
      <c r="X27" s="9">
        <v>6156249</v>
      </c>
      <c r="Y27" s="11">
        <v>402325.70961718017</v>
      </c>
      <c r="Z27" s="4">
        <v>726883</v>
      </c>
      <c r="AA27" s="15">
        <v>292579.9914</v>
      </c>
      <c r="AB27" s="15">
        <v>337632.12900000002</v>
      </c>
      <c r="AC27">
        <v>6.8716666433546303</v>
      </c>
      <c r="AD27" s="8">
        <v>18.25</v>
      </c>
      <c r="AE27" s="8">
        <v>-1</v>
      </c>
    </row>
    <row r="28" spans="1:34">
      <c r="A28" s="10">
        <v>1994</v>
      </c>
      <c r="B28" s="3">
        <v>7264</v>
      </c>
      <c r="C28" s="8">
        <v>9291</v>
      </c>
      <c r="D28" s="8">
        <f t="shared" si="0"/>
        <v>1.2790473568281939</v>
      </c>
      <c r="E28" s="8">
        <v>0</v>
      </c>
      <c r="F28" s="8">
        <v>1</v>
      </c>
      <c r="G28" s="8">
        <v>-0.73684210999999999</v>
      </c>
      <c r="H28" s="8">
        <v>0</v>
      </c>
      <c r="I28" s="8">
        <v>1</v>
      </c>
      <c r="J28" s="8">
        <v>-0.68421052999999998</v>
      </c>
      <c r="K28" s="8">
        <v>0</v>
      </c>
      <c r="L28" s="8">
        <v>1</v>
      </c>
      <c r="M28" s="8">
        <v>-0.63157894999999997</v>
      </c>
      <c r="N28">
        <v>495701890</v>
      </c>
      <c r="O28">
        <v>100735086</v>
      </c>
      <c r="P28">
        <v>3057242</v>
      </c>
      <c r="Q28">
        <v>3055160.5504587158</v>
      </c>
      <c r="R28" s="16">
        <v>136842</v>
      </c>
      <c r="S28" s="17">
        <v>49250</v>
      </c>
      <c r="T28" s="8">
        <v>489220608</v>
      </c>
      <c r="U28">
        <v>125697308</v>
      </c>
      <c r="V28">
        <v>2400023</v>
      </c>
      <c r="W28" s="1">
        <v>20849647</v>
      </c>
      <c r="X28" s="9">
        <v>7269432</v>
      </c>
      <c r="Y28" s="11">
        <v>590561.89075630251</v>
      </c>
      <c r="Z28" s="4">
        <v>577028</v>
      </c>
      <c r="AA28" s="15">
        <v>299951.5405</v>
      </c>
      <c r="AB28" s="15">
        <v>292579.9914</v>
      </c>
      <c r="AC28">
        <v>6.8961110998082997</v>
      </c>
      <c r="AD28" s="8">
        <v>-1</v>
      </c>
      <c r="AE28" s="8">
        <v>2.666666666666667</v>
      </c>
    </row>
    <row r="29" spans="1:34">
      <c r="A29" s="10">
        <v>1995</v>
      </c>
      <c r="B29" s="3">
        <v>30382</v>
      </c>
      <c r="C29" s="8">
        <v>61296</v>
      </c>
      <c r="D29" s="8">
        <f t="shared" si="0"/>
        <v>2.0175103679810413</v>
      </c>
      <c r="E29" s="8">
        <v>0</v>
      </c>
      <c r="F29" s="8">
        <v>1</v>
      </c>
      <c r="G29" s="8">
        <v>-0.68421052999999998</v>
      </c>
      <c r="H29" s="8">
        <v>0</v>
      </c>
      <c r="I29" s="8">
        <v>1</v>
      </c>
      <c r="J29" s="8">
        <v>-0.63157894999999997</v>
      </c>
      <c r="K29" s="8">
        <v>0</v>
      </c>
      <c r="L29" s="8">
        <v>1</v>
      </c>
      <c r="M29" s="8">
        <v>-0.57894736999999996</v>
      </c>
      <c r="N29">
        <v>567320525</v>
      </c>
      <c r="O29">
        <v>125697308</v>
      </c>
      <c r="P29">
        <v>1764465</v>
      </c>
      <c r="Q29">
        <v>4040369.8394495412</v>
      </c>
      <c r="R29" s="16">
        <v>114512</v>
      </c>
      <c r="S29" s="17">
        <v>34370</v>
      </c>
      <c r="T29" s="8">
        <v>613158229</v>
      </c>
      <c r="U29">
        <v>106196261</v>
      </c>
      <c r="V29">
        <v>3389272</v>
      </c>
      <c r="W29" s="1">
        <v>25904011</v>
      </c>
      <c r="X29" s="9">
        <v>5244801</v>
      </c>
      <c r="Y29" s="11">
        <v>548231.52567693754</v>
      </c>
      <c r="Z29" s="4">
        <v>238272</v>
      </c>
      <c r="AA29" s="15">
        <v>284705.64620000002</v>
      </c>
      <c r="AB29" s="15">
        <v>299951.5405</v>
      </c>
      <c r="AC29">
        <v>7.6879629382380701</v>
      </c>
      <c r="AD29" s="8">
        <v>2.666666666666667</v>
      </c>
      <c r="AE29" s="8">
        <v>7.4166666666666661</v>
      </c>
    </row>
    <row r="30" spans="1:34">
      <c r="A30" s="10">
        <v>1996</v>
      </c>
      <c r="B30" s="3">
        <v>38693</v>
      </c>
      <c r="C30" s="8">
        <v>131181</v>
      </c>
      <c r="D30" s="8">
        <f t="shared" si="0"/>
        <v>3.390303155609542</v>
      </c>
      <c r="E30" s="8">
        <v>0</v>
      </c>
      <c r="F30" s="8">
        <v>1</v>
      </c>
      <c r="G30" s="8">
        <v>-0.63157894999999997</v>
      </c>
      <c r="H30" s="8">
        <v>0</v>
      </c>
      <c r="I30" s="8">
        <v>1</v>
      </c>
      <c r="J30" s="8">
        <v>-0.57894736999999996</v>
      </c>
      <c r="K30" s="8">
        <v>0</v>
      </c>
      <c r="L30" s="8">
        <v>1</v>
      </c>
      <c r="M30" s="8">
        <v>-0.52631578999999995</v>
      </c>
      <c r="N30">
        <v>489220608</v>
      </c>
      <c r="O30">
        <v>106196261</v>
      </c>
      <c r="P30">
        <v>2400023</v>
      </c>
      <c r="Q30">
        <v>3412224.7706422014</v>
      </c>
      <c r="R30" s="16">
        <v>185527</v>
      </c>
      <c r="S30" s="17">
        <v>45230</v>
      </c>
      <c r="T30" s="8">
        <v>641675427</v>
      </c>
      <c r="U30">
        <v>97859590</v>
      </c>
      <c r="V30">
        <v>2151229</v>
      </c>
      <c r="W30" s="1">
        <v>25589365</v>
      </c>
      <c r="X30" s="9">
        <v>7925572</v>
      </c>
      <c r="Y30" s="11">
        <v>480629.15266106447</v>
      </c>
      <c r="Z30" s="4">
        <v>73396</v>
      </c>
      <c r="AA30" s="15">
        <v>252000.3579</v>
      </c>
      <c r="AB30" s="15">
        <v>284705.64620000002</v>
      </c>
      <c r="AC30">
        <v>7.2679629855685803</v>
      </c>
      <c r="AD30" s="8">
        <v>7.4166666666666661</v>
      </c>
      <c r="AE30" s="8">
        <v>-12.416666666666666</v>
      </c>
    </row>
    <row r="31" spans="1:34">
      <c r="A31" s="10">
        <v>1997</v>
      </c>
      <c r="B31" s="3">
        <v>35010</v>
      </c>
      <c r="C31" s="8">
        <v>106750.98300000001</v>
      </c>
      <c r="D31" s="8">
        <f t="shared" si="0"/>
        <v>3.0491568980291346</v>
      </c>
      <c r="E31" s="8">
        <v>0</v>
      </c>
      <c r="F31" s="8">
        <v>1</v>
      </c>
      <c r="G31" s="8">
        <v>-0.57894736999999996</v>
      </c>
      <c r="H31" s="8">
        <v>0</v>
      </c>
      <c r="I31" s="8">
        <v>1</v>
      </c>
      <c r="J31" s="8">
        <v>-0.52631578999999995</v>
      </c>
      <c r="K31" s="8">
        <v>0</v>
      </c>
      <c r="L31" s="8">
        <v>1</v>
      </c>
      <c r="M31" s="8">
        <v>-0.47368420999999999</v>
      </c>
      <c r="N31">
        <v>613158229</v>
      </c>
      <c r="O31">
        <v>97859590</v>
      </c>
      <c r="P31">
        <v>3389272</v>
      </c>
      <c r="Q31">
        <v>4252683.4862385318</v>
      </c>
      <c r="R31" s="16">
        <v>368937</v>
      </c>
      <c r="S31" s="17">
        <v>54740</v>
      </c>
      <c r="T31" s="8">
        <v>483704011</v>
      </c>
      <c r="U31">
        <v>102314530</v>
      </c>
      <c r="V31">
        <v>1518564</v>
      </c>
      <c r="W31" s="1">
        <v>42353882</v>
      </c>
      <c r="X31" s="9">
        <v>14003294</v>
      </c>
      <c r="Y31" s="11">
        <v>593087.47805788985</v>
      </c>
      <c r="Z31" s="4">
        <v>138982</v>
      </c>
      <c r="AA31" s="15">
        <v>307158.12560000003</v>
      </c>
      <c r="AB31" s="15">
        <v>252000.3579</v>
      </c>
      <c r="AC31">
        <v>6.8137037047633404</v>
      </c>
      <c r="AD31" s="8">
        <v>-12.416666666666666</v>
      </c>
      <c r="AE31" s="8">
        <v>33.833333333333329</v>
      </c>
    </row>
    <row r="32" spans="1:34">
      <c r="A32" s="10">
        <v>1998</v>
      </c>
      <c r="B32" s="3">
        <v>28963</v>
      </c>
      <c r="C32" s="8">
        <v>63370</v>
      </c>
      <c r="D32" s="8">
        <f t="shared" si="0"/>
        <v>2.1879639540102889</v>
      </c>
      <c r="E32" s="8">
        <v>0</v>
      </c>
      <c r="F32" s="8">
        <v>1</v>
      </c>
      <c r="G32" s="8">
        <v>-0.52631578999999995</v>
      </c>
      <c r="H32" s="8">
        <v>0</v>
      </c>
      <c r="I32" s="8">
        <v>1</v>
      </c>
      <c r="J32" s="8">
        <v>-0.47368420999999999</v>
      </c>
      <c r="K32" s="8">
        <v>0</v>
      </c>
      <c r="L32" s="8">
        <v>1</v>
      </c>
      <c r="M32" s="8">
        <v>-0.42105262999999998</v>
      </c>
      <c r="N32">
        <v>641675427</v>
      </c>
      <c r="O32">
        <v>102314530</v>
      </c>
      <c r="P32">
        <v>2151229</v>
      </c>
      <c r="Q32">
        <v>4078807.3394495412</v>
      </c>
      <c r="R32" s="16">
        <v>212128</v>
      </c>
      <c r="S32" s="17">
        <v>30750</v>
      </c>
      <c r="T32" s="8">
        <v>542383070</v>
      </c>
      <c r="U32">
        <v>95760631</v>
      </c>
      <c r="V32">
        <v>2156201</v>
      </c>
      <c r="W32" s="1">
        <v>34112659</v>
      </c>
      <c r="X32" s="9">
        <v>10487301</v>
      </c>
      <c r="Y32" s="11">
        <v>860702.34313725494</v>
      </c>
      <c r="Z32" s="4">
        <v>198466</v>
      </c>
      <c r="AA32" s="15">
        <v>298739.391</v>
      </c>
      <c r="AB32" s="15">
        <v>307158.12560000003</v>
      </c>
      <c r="AC32">
        <v>7.1001851558685303</v>
      </c>
      <c r="AD32" s="8">
        <v>33.833333333333329</v>
      </c>
      <c r="AE32" s="8">
        <v>31.416666666666668</v>
      </c>
    </row>
    <row r="33" spans="1:31">
      <c r="A33" s="10">
        <v>1999</v>
      </c>
      <c r="B33" s="3">
        <v>59311</v>
      </c>
      <c r="C33" s="8">
        <v>148052</v>
      </c>
      <c r="D33" s="8">
        <f t="shared" si="0"/>
        <v>2.4961980071150376</v>
      </c>
      <c r="E33" s="8">
        <v>0</v>
      </c>
      <c r="F33" s="8">
        <v>1</v>
      </c>
      <c r="G33" s="8">
        <v>-0.47368420999999999</v>
      </c>
      <c r="H33" s="8">
        <v>0</v>
      </c>
      <c r="I33" s="8">
        <v>1</v>
      </c>
      <c r="J33" s="8">
        <v>-0.42105262999999998</v>
      </c>
      <c r="K33" s="8">
        <v>0</v>
      </c>
      <c r="L33" s="8">
        <v>1</v>
      </c>
      <c r="M33" s="8">
        <v>-0.36842105000000003</v>
      </c>
      <c r="N33">
        <v>483704011</v>
      </c>
      <c r="O33">
        <v>95760631</v>
      </c>
      <c r="P33">
        <v>1518564</v>
      </c>
      <c r="Q33">
        <v>4071401.9495412847</v>
      </c>
      <c r="R33" s="16">
        <v>183999</v>
      </c>
      <c r="S33" s="17">
        <v>45405</v>
      </c>
      <c r="T33" s="8">
        <v>602128903</v>
      </c>
      <c r="U33">
        <v>110065833</v>
      </c>
      <c r="V33">
        <v>2931866</v>
      </c>
      <c r="W33" s="1">
        <v>29808328</v>
      </c>
      <c r="X33" s="9">
        <v>12589343</v>
      </c>
      <c r="Y33" s="11">
        <v>903342.43837535009</v>
      </c>
      <c r="Z33" s="4">
        <v>348129</v>
      </c>
      <c r="AA33" s="15">
        <v>331117.17950000003</v>
      </c>
      <c r="AB33" s="15">
        <v>298739.391</v>
      </c>
      <c r="AC33">
        <v>6.9649999494905801</v>
      </c>
      <c r="AD33" s="8">
        <v>31.416666666666668</v>
      </c>
      <c r="AE33" s="8">
        <v>34.083333333333336</v>
      </c>
    </row>
    <row r="34" spans="1:31">
      <c r="A34" s="10">
        <v>2000</v>
      </c>
      <c r="B34" s="3">
        <v>28416</v>
      </c>
      <c r="C34" s="8">
        <v>213816</v>
      </c>
      <c r="D34" s="8">
        <f t="shared" si="0"/>
        <v>7.524493243243243</v>
      </c>
      <c r="E34" s="8">
        <v>0</v>
      </c>
      <c r="F34" s="8">
        <v>1</v>
      </c>
      <c r="G34" s="8">
        <v>-0.42105262999999998</v>
      </c>
      <c r="H34" s="8">
        <v>0</v>
      </c>
      <c r="I34" s="8">
        <v>1</v>
      </c>
      <c r="J34" s="8">
        <v>-0.36842105000000003</v>
      </c>
      <c r="K34" s="8">
        <v>0</v>
      </c>
      <c r="L34" s="8">
        <v>1</v>
      </c>
      <c r="M34" s="8">
        <v>-0.31578947000000002</v>
      </c>
      <c r="N34">
        <v>542383070</v>
      </c>
      <c r="O34">
        <v>110065833</v>
      </c>
      <c r="P34">
        <v>2156201</v>
      </c>
      <c r="Q34">
        <v>7060957.5688073393</v>
      </c>
      <c r="R34" s="16">
        <v>252388</v>
      </c>
      <c r="S34" s="17">
        <v>43185</v>
      </c>
      <c r="T34" s="8">
        <v>586607038</v>
      </c>
      <c r="U34">
        <v>99294184</v>
      </c>
      <c r="V34">
        <v>2001269</v>
      </c>
      <c r="W34" s="1">
        <v>20006500</v>
      </c>
      <c r="X34" s="9">
        <v>3025531</v>
      </c>
      <c r="Y34" s="11">
        <v>472901.04761904763</v>
      </c>
      <c r="Z34" s="4">
        <v>293340</v>
      </c>
      <c r="AA34" s="15">
        <v>324565.56290000002</v>
      </c>
      <c r="AB34" s="15">
        <v>331117.17950000003</v>
      </c>
      <c r="AC34">
        <v>7.3007407541628204</v>
      </c>
      <c r="AD34" s="8">
        <v>34.083333333333336</v>
      </c>
      <c r="AE34" s="8">
        <v>34.083333333333329</v>
      </c>
    </row>
    <row r="35" spans="1:31">
      <c r="A35" s="10">
        <v>2001</v>
      </c>
      <c r="B35" s="3">
        <v>38547</v>
      </c>
      <c r="C35" s="8">
        <v>126026</v>
      </c>
      <c r="D35" s="8">
        <f t="shared" si="0"/>
        <v>3.2694113679404362</v>
      </c>
      <c r="E35" s="8">
        <v>0</v>
      </c>
      <c r="F35" s="8">
        <v>1</v>
      </c>
      <c r="G35" s="8">
        <v>-0.36842105000000003</v>
      </c>
      <c r="H35" s="8">
        <v>0</v>
      </c>
      <c r="I35" s="8">
        <v>1</v>
      </c>
      <c r="J35" s="8">
        <v>-0.31578947000000002</v>
      </c>
      <c r="K35" s="8">
        <v>0</v>
      </c>
      <c r="L35" s="8">
        <v>1</v>
      </c>
      <c r="M35" s="8">
        <v>-0.26315789000000001</v>
      </c>
      <c r="N35">
        <v>602128903</v>
      </c>
      <c r="O35">
        <v>99294184</v>
      </c>
      <c r="P35">
        <v>2931866</v>
      </c>
      <c r="Q35">
        <v>4756387.6146788988</v>
      </c>
      <c r="R35" s="16">
        <v>397492</v>
      </c>
      <c r="S35" s="17">
        <v>41867</v>
      </c>
      <c r="T35" s="8">
        <v>621062096</v>
      </c>
      <c r="U35">
        <v>100301928</v>
      </c>
      <c r="V35">
        <v>1738295</v>
      </c>
      <c r="W35" s="1">
        <v>50514818</v>
      </c>
      <c r="X35" s="9">
        <v>12659282</v>
      </c>
      <c r="Y35" s="11">
        <v>867191.27777777787</v>
      </c>
      <c r="Z35" s="4">
        <v>588227</v>
      </c>
      <c r="AA35" s="15">
        <v>281154.53499999997</v>
      </c>
      <c r="AB35" s="15">
        <v>324565.56290000002</v>
      </c>
      <c r="AC35">
        <v>7.5570370091332304</v>
      </c>
      <c r="AD35" s="8">
        <v>34.083333333333329</v>
      </c>
      <c r="AE35" s="8">
        <v>20.166666666666664</v>
      </c>
    </row>
    <row r="36" spans="1:31">
      <c r="A36" s="10">
        <v>2002</v>
      </c>
      <c r="B36" s="3">
        <v>28323</v>
      </c>
      <c r="C36" s="8">
        <v>52603</v>
      </c>
      <c r="D36" s="8">
        <f t="shared" si="0"/>
        <v>1.8572538219821346</v>
      </c>
      <c r="E36" s="8">
        <v>0</v>
      </c>
      <c r="F36" s="8">
        <v>1</v>
      </c>
      <c r="G36" s="8">
        <v>-0.31578947000000002</v>
      </c>
      <c r="H36" s="8">
        <v>0</v>
      </c>
      <c r="I36" s="8">
        <v>1</v>
      </c>
      <c r="J36" s="8">
        <v>-0.26315789000000001</v>
      </c>
      <c r="K36" s="8">
        <v>0</v>
      </c>
      <c r="L36" s="8">
        <v>1</v>
      </c>
      <c r="M36" s="8">
        <v>-0.21052631999999999</v>
      </c>
      <c r="N36">
        <v>586607038</v>
      </c>
      <c r="O36">
        <v>100301928</v>
      </c>
      <c r="P36">
        <v>2001269</v>
      </c>
      <c r="Q36">
        <v>5735051.6055045864</v>
      </c>
      <c r="R36" s="16">
        <v>446385</v>
      </c>
      <c r="S36" s="17">
        <v>49950</v>
      </c>
      <c r="T36" s="8">
        <v>603754659</v>
      </c>
      <c r="U36">
        <v>76116325</v>
      </c>
      <c r="V36">
        <v>2327723</v>
      </c>
      <c r="W36" s="1">
        <v>21166271</v>
      </c>
      <c r="X36" s="9">
        <v>8675473</v>
      </c>
      <c r="Y36" s="11">
        <v>503590.10317460314</v>
      </c>
      <c r="Z36" s="4">
        <v>435769</v>
      </c>
      <c r="AA36" s="15">
        <v>313336.46509999997</v>
      </c>
      <c r="AB36" s="15">
        <v>281154.53499999997</v>
      </c>
      <c r="AC36">
        <v>7.4987037181854204</v>
      </c>
      <c r="AD36" s="8">
        <v>20.166666666666664</v>
      </c>
      <c r="AE36" s="8">
        <v>27</v>
      </c>
    </row>
    <row r="37" spans="1:31">
      <c r="A37" s="10">
        <v>2003</v>
      </c>
      <c r="B37" s="3">
        <v>75427</v>
      </c>
      <c r="C37" s="8">
        <v>170013</v>
      </c>
      <c r="D37" s="8">
        <f t="shared" si="0"/>
        <v>2.2540071857557638</v>
      </c>
      <c r="E37" s="8">
        <v>0</v>
      </c>
      <c r="F37" s="8">
        <v>1</v>
      </c>
      <c r="G37" s="8">
        <v>-0.26315789000000001</v>
      </c>
      <c r="H37" s="8">
        <v>0</v>
      </c>
      <c r="I37" s="8">
        <v>1</v>
      </c>
      <c r="J37" s="8">
        <v>-0.21052631999999999</v>
      </c>
      <c r="K37" s="8">
        <v>0</v>
      </c>
      <c r="L37" s="8">
        <v>1</v>
      </c>
      <c r="M37" s="8">
        <v>-0.15789474000000001</v>
      </c>
      <c r="N37">
        <v>621062096</v>
      </c>
      <c r="O37">
        <v>76116325</v>
      </c>
      <c r="P37">
        <v>1738295</v>
      </c>
      <c r="Q37">
        <v>2704062.5</v>
      </c>
      <c r="R37" s="16">
        <v>292597</v>
      </c>
      <c r="S37" s="17">
        <v>72280</v>
      </c>
      <c r="T37" s="8">
        <v>607943252</v>
      </c>
      <c r="U37">
        <v>101255366</v>
      </c>
      <c r="V37">
        <v>2216003</v>
      </c>
      <c r="W37" s="1">
        <v>50454048</v>
      </c>
      <c r="X37" s="9">
        <v>25874686</v>
      </c>
      <c r="Y37" s="11">
        <v>312367.01587301586</v>
      </c>
      <c r="Z37" s="4">
        <v>567839</v>
      </c>
      <c r="AA37" s="15">
        <v>262465.37199999997</v>
      </c>
      <c r="AB37" s="15">
        <v>313336.46509999997</v>
      </c>
      <c r="AC37">
        <v>7.46629631077802</v>
      </c>
      <c r="AD37" s="8">
        <v>27</v>
      </c>
      <c r="AE37" s="8">
        <v>-23.916666666666668</v>
      </c>
    </row>
    <row r="38" spans="1:31">
      <c r="A38" s="10">
        <v>2004</v>
      </c>
      <c r="B38" s="3">
        <v>30569</v>
      </c>
      <c r="C38" s="8">
        <v>190475</v>
      </c>
      <c r="D38" s="8">
        <f t="shared" si="0"/>
        <v>6.230985639046092</v>
      </c>
      <c r="E38" s="8">
        <v>0</v>
      </c>
      <c r="F38" s="8">
        <v>1</v>
      </c>
      <c r="G38" s="8">
        <v>-0.21052631999999999</v>
      </c>
      <c r="H38" s="8">
        <v>0</v>
      </c>
      <c r="I38" s="8">
        <v>1</v>
      </c>
      <c r="J38" s="8">
        <v>-0.15789474000000001</v>
      </c>
      <c r="K38" s="8">
        <v>0</v>
      </c>
      <c r="L38" s="8">
        <v>1</v>
      </c>
      <c r="M38" s="8">
        <v>-0.10526315999999999</v>
      </c>
      <c r="N38">
        <v>603754659</v>
      </c>
      <c r="O38">
        <v>101255366</v>
      </c>
      <c r="P38">
        <v>2327723</v>
      </c>
      <c r="Q38">
        <v>8161502.2935779812</v>
      </c>
      <c r="R38" s="16">
        <v>546436</v>
      </c>
      <c r="S38" s="17">
        <v>99980</v>
      </c>
      <c r="T38" s="8">
        <v>638846859</v>
      </c>
      <c r="U38">
        <v>98832705</v>
      </c>
      <c r="V38">
        <v>2431657</v>
      </c>
      <c r="W38" s="1">
        <v>21292465</v>
      </c>
      <c r="X38" s="9">
        <v>5537897</v>
      </c>
      <c r="Y38" s="11">
        <v>455159.42857142864</v>
      </c>
      <c r="Z38" s="4">
        <v>364547</v>
      </c>
      <c r="AA38" s="15">
        <v>298415.46189999999</v>
      </c>
      <c r="AB38" s="15">
        <v>262465.37199999997</v>
      </c>
      <c r="AC38">
        <v>6.8118517928653297</v>
      </c>
      <c r="AD38" s="8">
        <v>-23.916666666666668</v>
      </c>
      <c r="AE38" s="8">
        <v>-39.416666666666671</v>
      </c>
    </row>
    <row r="39" spans="1:31">
      <c r="A39" s="10">
        <v>2005</v>
      </c>
      <c r="B39" s="3">
        <v>30313</v>
      </c>
      <c r="C39" s="8">
        <v>94282</v>
      </c>
      <c r="D39" s="8">
        <f t="shared" si="0"/>
        <v>3.1102827169861116</v>
      </c>
      <c r="E39" s="8">
        <v>0</v>
      </c>
      <c r="F39" s="8">
        <v>1</v>
      </c>
      <c r="G39" s="8">
        <v>-0.15789474000000001</v>
      </c>
      <c r="H39" s="8">
        <v>0</v>
      </c>
      <c r="I39" s="8">
        <v>1</v>
      </c>
      <c r="J39" s="8">
        <v>-0.10526315999999999</v>
      </c>
      <c r="K39" s="8">
        <v>0</v>
      </c>
      <c r="L39" s="8">
        <v>1</v>
      </c>
      <c r="M39" s="8">
        <v>-5.2631579999999997E-2</v>
      </c>
      <c r="N39">
        <v>607943252</v>
      </c>
      <c r="O39">
        <v>98832705</v>
      </c>
      <c r="P39">
        <v>2216003</v>
      </c>
      <c r="Q39">
        <v>5737164.5642201835</v>
      </c>
      <c r="R39" s="16">
        <v>289742</v>
      </c>
      <c r="S39" s="17">
        <v>101082</v>
      </c>
      <c r="T39" s="8">
        <v>564053077</v>
      </c>
      <c r="U39">
        <v>131172881</v>
      </c>
      <c r="V39">
        <v>3026288</v>
      </c>
      <c r="W39" s="1">
        <v>54687153</v>
      </c>
      <c r="X39" s="9">
        <v>14344498</v>
      </c>
      <c r="Y39" s="11">
        <v>440008.56349206355</v>
      </c>
      <c r="Z39" s="4">
        <v>401420</v>
      </c>
      <c r="AA39" s="15">
        <v>319096.78320000001</v>
      </c>
      <c r="AB39" s="15">
        <v>298415.46189999999</v>
      </c>
      <c r="AC39">
        <v>6.75314815839132</v>
      </c>
      <c r="AD39" s="8">
        <v>-39.416666666666671</v>
      </c>
      <c r="AE39" s="8">
        <v>-20.833333333333332</v>
      </c>
    </row>
    <row r="40" spans="1:31">
      <c r="A40" s="10">
        <v>2006</v>
      </c>
      <c r="B40" s="3">
        <v>23479</v>
      </c>
      <c r="C40" s="8">
        <v>32870</v>
      </c>
      <c r="D40" s="8">
        <f t="shared" si="0"/>
        <v>1.3999744452489458</v>
      </c>
      <c r="E40" s="8">
        <v>0</v>
      </c>
      <c r="F40" s="8">
        <v>1</v>
      </c>
      <c r="G40" s="8">
        <v>-0.10526315999999999</v>
      </c>
      <c r="H40" s="8">
        <v>0</v>
      </c>
      <c r="I40" s="8">
        <v>1</v>
      </c>
      <c r="J40" s="8">
        <v>-5.2631579999999997E-2</v>
      </c>
      <c r="K40" s="8">
        <v>0</v>
      </c>
      <c r="L40" s="8">
        <v>1</v>
      </c>
      <c r="M40" s="8">
        <v>0</v>
      </c>
      <c r="N40">
        <v>638846859</v>
      </c>
      <c r="O40">
        <v>131172881</v>
      </c>
      <c r="P40">
        <v>2431657</v>
      </c>
      <c r="Q40">
        <v>13578313.810615988</v>
      </c>
      <c r="R40" s="16">
        <v>245983</v>
      </c>
      <c r="S40" s="17">
        <v>89270</v>
      </c>
      <c r="T40" s="8">
        <v>599490314</v>
      </c>
      <c r="U40">
        <v>127186125</v>
      </c>
      <c r="V40">
        <v>2564489</v>
      </c>
      <c r="W40" s="1">
        <v>32611090</v>
      </c>
      <c r="X40" s="9">
        <v>3900803</v>
      </c>
      <c r="Y40" s="11">
        <v>427660</v>
      </c>
      <c r="Z40" s="4">
        <v>171002</v>
      </c>
      <c r="AA40" s="15">
        <v>267765.34590000001</v>
      </c>
      <c r="AB40" s="15">
        <v>319096.78320000001</v>
      </c>
      <c r="AC40">
        <v>6.5192592894589501</v>
      </c>
      <c r="AD40" s="8">
        <v>-20.833333333333332</v>
      </c>
      <c r="AE40" s="8">
        <v>10.083333333333334</v>
      </c>
    </row>
    <row r="41" spans="1:31">
      <c r="A41" s="10">
        <v>2007</v>
      </c>
      <c r="B41" s="3">
        <v>70001</v>
      </c>
      <c r="C41" s="8">
        <v>183026</v>
      </c>
      <c r="D41" s="8">
        <f t="shared" si="0"/>
        <v>2.6146197911458406</v>
      </c>
      <c r="E41" s="8">
        <v>0</v>
      </c>
      <c r="F41" s="8">
        <v>1</v>
      </c>
      <c r="G41" s="8">
        <v>-5.2631579999999997E-2</v>
      </c>
      <c r="H41" s="8">
        <v>0</v>
      </c>
      <c r="I41" s="8">
        <v>1</v>
      </c>
      <c r="J41" s="8">
        <v>0</v>
      </c>
      <c r="K41" s="8">
        <v>0</v>
      </c>
      <c r="L41" s="8">
        <v>1</v>
      </c>
      <c r="M41" s="8">
        <v>0</v>
      </c>
      <c r="N41">
        <v>564053077</v>
      </c>
      <c r="O41">
        <v>127186125</v>
      </c>
      <c r="P41">
        <v>3026288</v>
      </c>
      <c r="Q41">
        <v>3413995.4153698278</v>
      </c>
      <c r="R41" s="16">
        <v>304695</v>
      </c>
      <c r="S41" s="17">
        <v>53820</v>
      </c>
      <c r="T41" s="8">
        <v>617608302</v>
      </c>
      <c r="U41">
        <v>146015891</v>
      </c>
      <c r="V41">
        <v>3823604</v>
      </c>
      <c r="W41" s="1">
        <v>27383070</v>
      </c>
      <c r="X41" s="9">
        <v>6240186</v>
      </c>
      <c r="Y41" s="11">
        <v>482920.36507936503</v>
      </c>
      <c r="Z41" s="4">
        <v>279304</v>
      </c>
      <c r="AA41" s="15">
        <v>314611.1165</v>
      </c>
      <c r="AB41" s="15">
        <v>267765.34590000001</v>
      </c>
      <c r="AC41">
        <v>6.7938889176757202</v>
      </c>
      <c r="AD41" s="8">
        <v>10.083333333333334</v>
      </c>
      <c r="AE41" s="8">
        <v>15.499999999999998</v>
      </c>
    </row>
    <row r="42" spans="1:31">
      <c r="A42" s="10">
        <v>2008</v>
      </c>
      <c r="B42" s="3">
        <v>29298</v>
      </c>
      <c r="C42" s="8">
        <v>120574</v>
      </c>
      <c r="D42" s="8">
        <f t="shared" si="0"/>
        <v>4.115434500648508</v>
      </c>
      <c r="E42" s="8">
        <v>0</v>
      </c>
      <c r="F42" s="8">
        <v>1</v>
      </c>
      <c r="G42" s="8">
        <v>0</v>
      </c>
      <c r="H42" s="8">
        <v>0</v>
      </c>
      <c r="I42" s="8">
        <v>1</v>
      </c>
      <c r="J42" s="8">
        <v>0</v>
      </c>
      <c r="K42" s="8">
        <v>0</v>
      </c>
      <c r="L42" s="8">
        <v>1</v>
      </c>
      <c r="M42" s="8">
        <v>0</v>
      </c>
      <c r="N42">
        <v>599490314</v>
      </c>
      <c r="O42">
        <v>146015891</v>
      </c>
      <c r="P42">
        <v>2564489</v>
      </c>
      <c r="Q42">
        <v>4326643.2422120413</v>
      </c>
      <c r="R42" s="16">
        <v>323007</v>
      </c>
      <c r="S42" s="17">
        <v>76892</v>
      </c>
      <c r="T42" s="8">
        <v>610639850</v>
      </c>
      <c r="U42">
        <v>129100000</v>
      </c>
      <c r="V42">
        <v>3758100</v>
      </c>
      <c r="W42" s="1">
        <v>68964279</v>
      </c>
      <c r="X42" s="9">
        <v>8134097</v>
      </c>
      <c r="Y42" s="11">
        <v>589913.37301012326</v>
      </c>
      <c r="Z42" s="4">
        <v>249070</v>
      </c>
      <c r="AA42" s="15">
        <v>315397.29220000003</v>
      </c>
      <c r="AB42" s="15">
        <v>314611.1165</v>
      </c>
      <c r="AC42">
        <v>7.0305555396609796</v>
      </c>
      <c r="AD42" s="8">
        <v>15.499999999999998</v>
      </c>
      <c r="AE42" s="8">
        <v>42.583333333333329</v>
      </c>
    </row>
    <row r="43" spans="1:31">
      <c r="A43" s="10">
        <v>2009</v>
      </c>
      <c r="B43" s="4">
        <v>23186</v>
      </c>
      <c r="C43" s="8">
        <v>113040</v>
      </c>
      <c r="E43" s="8">
        <v>0</v>
      </c>
      <c r="F43" s="8">
        <v>1</v>
      </c>
      <c r="G43" s="8">
        <v>0</v>
      </c>
      <c r="H43" s="8">
        <v>0</v>
      </c>
      <c r="I43" s="8">
        <v>1</v>
      </c>
      <c r="J43" s="8">
        <v>0</v>
      </c>
      <c r="K43" s="8">
        <v>0</v>
      </c>
      <c r="L43" s="8">
        <v>1</v>
      </c>
      <c r="M43" s="8">
        <v>0</v>
      </c>
      <c r="N43">
        <v>617608302</v>
      </c>
      <c r="O43">
        <v>129100000</v>
      </c>
      <c r="P43">
        <v>3823604</v>
      </c>
      <c r="Q43">
        <v>2472530.13760358</v>
      </c>
      <c r="R43" s="16">
        <v>245644</v>
      </c>
      <c r="S43" s="17">
        <v>41294</v>
      </c>
      <c r="T43" s="8">
        <v>640202598</v>
      </c>
      <c r="U43">
        <v>131500000</v>
      </c>
      <c r="V43">
        <v>1751927</v>
      </c>
      <c r="W43" s="1">
        <v>27640423</v>
      </c>
      <c r="X43" s="9">
        <v>16975482</v>
      </c>
      <c r="Y43" s="11">
        <v>557527.96825396828</v>
      </c>
      <c r="Z43" s="4">
        <v>251698</v>
      </c>
      <c r="AA43" s="15">
        <v>275038.97730000003</v>
      </c>
      <c r="AB43" s="15">
        <v>315397.29220000003</v>
      </c>
      <c r="AC43">
        <v>6.9181481334898196</v>
      </c>
      <c r="AD43" s="8">
        <v>42.583333333333329</v>
      </c>
      <c r="AE43" s="8">
        <v>67.25</v>
      </c>
    </row>
    <row r="44" spans="1:31">
      <c r="A44" s="10">
        <v>2010</v>
      </c>
      <c r="B44" s="4">
        <v>24312</v>
      </c>
      <c r="C44" s="8">
        <v>66793</v>
      </c>
      <c r="E44" s="8">
        <v>0</v>
      </c>
      <c r="F44" s="8">
        <v>1</v>
      </c>
      <c r="G44" s="8">
        <v>0</v>
      </c>
      <c r="H44" s="8">
        <v>0</v>
      </c>
      <c r="I44" s="8">
        <v>1</v>
      </c>
      <c r="J44" s="8">
        <v>0</v>
      </c>
      <c r="K44" s="8">
        <v>0</v>
      </c>
      <c r="L44" s="8">
        <v>1</v>
      </c>
      <c r="M44" s="8">
        <v>0</v>
      </c>
      <c r="N44">
        <v>610639850</v>
      </c>
      <c r="O44">
        <v>131500000</v>
      </c>
      <c r="P44">
        <v>3758100</v>
      </c>
      <c r="Q44">
        <v>5245477.6638831357</v>
      </c>
      <c r="R44" s="16">
        <v>400049</v>
      </c>
      <c r="S44" s="17">
        <v>41077</v>
      </c>
      <c r="T44" s="8">
        <v>647083753</v>
      </c>
      <c r="U44">
        <v>125100000</v>
      </c>
      <c r="V44">
        <v>5405058</v>
      </c>
      <c r="W44" s="1">
        <v>23878369</v>
      </c>
      <c r="X44" s="9">
        <v>6529904</v>
      </c>
      <c r="Y44" s="11">
        <v>391105.6984126984</v>
      </c>
      <c r="Z44" s="4">
        <v>166027</v>
      </c>
      <c r="AA44" s="15">
        <v>292554.16009999998</v>
      </c>
      <c r="AB44" s="15">
        <v>275038.97730000003</v>
      </c>
      <c r="AC44">
        <v>6.6629629355889799</v>
      </c>
      <c r="AD44" s="8">
        <v>67.25</v>
      </c>
      <c r="AE44" s="8">
        <v>28.25</v>
      </c>
    </row>
    <row r="45" spans="1:31">
      <c r="A45" s="10">
        <v>2011</v>
      </c>
      <c r="B45" s="12">
        <v>102359</v>
      </c>
      <c r="C45" s="8">
        <v>234022</v>
      </c>
      <c r="E45" s="8">
        <v>0</v>
      </c>
      <c r="F45" s="8">
        <v>1</v>
      </c>
      <c r="G45" s="8">
        <v>0</v>
      </c>
      <c r="H45" s="8">
        <v>0</v>
      </c>
      <c r="I45" s="8">
        <v>1</v>
      </c>
      <c r="J45" s="8">
        <v>0</v>
      </c>
      <c r="K45" s="8">
        <v>0</v>
      </c>
      <c r="L45" s="8">
        <v>1</v>
      </c>
      <c r="M45" s="8">
        <v>0</v>
      </c>
      <c r="N45">
        <v>640202598</v>
      </c>
      <c r="O45">
        <v>125100000</v>
      </c>
      <c r="P45">
        <v>1751927</v>
      </c>
      <c r="Q45">
        <v>5735114.6788990824</v>
      </c>
      <c r="R45" s="16">
        <v>498041</v>
      </c>
      <c r="S45" s="17">
        <v>38525</v>
      </c>
      <c r="T45" s="8">
        <v>641603439</v>
      </c>
      <c r="U45">
        <v>130200000</v>
      </c>
      <c r="V45">
        <v>5591389</v>
      </c>
      <c r="W45" s="1">
        <v>75658941</v>
      </c>
      <c r="Z45" s="4">
        <v>168260</v>
      </c>
      <c r="AA45" s="15">
        <v>273244.43440000003</v>
      </c>
      <c r="AB45" s="15">
        <v>292554.16009999998</v>
      </c>
      <c r="AC45">
        <v>6.93333329094781</v>
      </c>
      <c r="AD45" s="8">
        <v>28.25</v>
      </c>
      <c r="AE45" s="8">
        <v>55.666666666666664</v>
      </c>
    </row>
    <row r="46" spans="1:31">
      <c r="A46" s="10">
        <v>2012</v>
      </c>
      <c r="B46" s="12">
        <v>74978</v>
      </c>
      <c r="C46" s="8">
        <v>573938</v>
      </c>
      <c r="E46" s="8">
        <v>0</v>
      </c>
      <c r="F46" s="8">
        <v>1</v>
      </c>
      <c r="G46" s="8">
        <v>0</v>
      </c>
      <c r="H46" s="8">
        <v>0</v>
      </c>
      <c r="I46" s="8">
        <v>1</v>
      </c>
      <c r="J46" s="8">
        <v>0</v>
      </c>
      <c r="K46" s="8">
        <v>0</v>
      </c>
      <c r="L46" s="8">
        <v>1</v>
      </c>
      <c r="M46" s="8">
        <v>0</v>
      </c>
      <c r="N46">
        <v>647083753</v>
      </c>
      <c r="O46">
        <v>130200000</v>
      </c>
      <c r="P46">
        <v>5405058</v>
      </c>
      <c r="Q46">
        <v>11259802.178899081</v>
      </c>
      <c r="R46" s="13">
        <v>455787.96830000001</v>
      </c>
      <c r="S46" s="17">
        <v>37010</v>
      </c>
      <c r="T46" s="8">
        <v>673526737</v>
      </c>
      <c r="U46">
        <v>139500000</v>
      </c>
      <c r="V46">
        <v>2897768</v>
      </c>
      <c r="W46" s="1">
        <v>41611461</v>
      </c>
      <c r="AA46" s="15">
        <v>308300.49810000003</v>
      </c>
      <c r="AB46" s="15">
        <v>273244.43440000003</v>
      </c>
      <c r="AD46" s="8">
        <v>55.666666666666664</v>
      </c>
      <c r="AE46" s="8">
        <v>16</v>
      </c>
    </row>
    <row r="47" spans="1:31">
      <c r="A47" s="10">
        <v>2013</v>
      </c>
      <c r="B47" s="12">
        <v>17231</v>
      </c>
      <c r="C47" s="8">
        <v>79944</v>
      </c>
      <c r="E47" s="8">
        <v>0</v>
      </c>
      <c r="F47" s="8">
        <v>1</v>
      </c>
      <c r="G47" s="8">
        <v>0</v>
      </c>
      <c r="H47" s="8">
        <v>0</v>
      </c>
      <c r="I47" s="8">
        <v>1</v>
      </c>
      <c r="J47" s="8">
        <v>0</v>
      </c>
      <c r="K47" s="8">
        <v>0</v>
      </c>
      <c r="L47" s="8">
        <v>1</v>
      </c>
      <c r="M47" s="8">
        <v>0</v>
      </c>
      <c r="N47">
        <v>641603439</v>
      </c>
      <c r="O47">
        <v>139500000</v>
      </c>
      <c r="P47">
        <v>5591389</v>
      </c>
      <c r="Q47">
        <v>3227329.2550639505</v>
      </c>
      <c r="R47" s="13">
        <v>179307.69839999999</v>
      </c>
      <c r="S47" s="17">
        <v>34680</v>
      </c>
      <c r="T47" s="8">
        <v>599576748</v>
      </c>
      <c r="U47">
        <v>140300000</v>
      </c>
      <c r="V47">
        <v>4867016</v>
      </c>
      <c r="W47" s="15"/>
      <c r="AA47" s="15">
        <v>295016.70919999998</v>
      </c>
      <c r="AB47" s="15">
        <v>308300.49810000003</v>
      </c>
    </row>
    <row r="48" spans="1:31">
      <c r="A48" s="10">
        <v>2014</v>
      </c>
      <c r="B48" s="12">
        <v>21836</v>
      </c>
      <c r="C48" s="8">
        <v>104806</v>
      </c>
      <c r="E48" s="8">
        <v>0</v>
      </c>
      <c r="F48" s="8">
        <v>1</v>
      </c>
      <c r="G48" s="8">
        <v>0</v>
      </c>
      <c r="H48" s="8">
        <v>0</v>
      </c>
      <c r="I48" s="8">
        <v>1</v>
      </c>
      <c r="J48" s="8">
        <v>0</v>
      </c>
      <c r="K48" s="8">
        <v>0</v>
      </c>
      <c r="L48" s="8">
        <v>1</v>
      </c>
      <c r="M48" s="8">
        <v>0</v>
      </c>
      <c r="N48">
        <v>673526737</v>
      </c>
      <c r="O48">
        <v>140300000</v>
      </c>
      <c r="P48">
        <v>2897768</v>
      </c>
      <c r="Q48">
        <v>13429584.288990825</v>
      </c>
      <c r="R48" s="13">
        <v>247322.85709999999</v>
      </c>
      <c r="S48" s="4"/>
      <c r="U48">
        <v>148300000</v>
      </c>
      <c r="V48">
        <v>2717315</v>
      </c>
      <c r="W48" s="15"/>
      <c r="AA48" s="14"/>
      <c r="AB48" s="14"/>
    </row>
    <row r="49" spans="13:28">
      <c r="M49" s="13"/>
      <c r="N49"/>
      <c r="O49"/>
      <c r="P49"/>
      <c r="Q49">
        <v>2329059.6330275228</v>
      </c>
      <c r="U49"/>
      <c r="W49" s="15"/>
      <c r="AA49" s="14"/>
      <c r="AB49" s="14"/>
    </row>
    <row r="50" spans="13:28">
      <c r="M50" s="13"/>
      <c r="N50"/>
      <c r="O50"/>
      <c r="P50"/>
      <c r="W50" s="15"/>
    </row>
    <row r="51" spans="13:28">
      <c r="W51" s="13"/>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13" sqref="A13:B27"/>
    </sheetView>
  </sheetViews>
  <sheetFormatPr baseColWidth="10" defaultRowHeight="15" x14ac:dyDescent="0"/>
  <sheetData>
    <row r="1" spans="1:2">
      <c r="A1" s="1" t="s">
        <v>2</v>
      </c>
      <c r="B1" s="2" t="s">
        <v>6</v>
      </c>
    </row>
    <row r="2" spans="1:2">
      <c r="A2" s="1" t="s">
        <v>1</v>
      </c>
      <c r="B2" s="2" t="s">
        <v>5</v>
      </c>
    </row>
    <row r="3" spans="1:2">
      <c r="A3" t="s">
        <v>3</v>
      </c>
      <c r="B3" t="s">
        <v>4</v>
      </c>
    </row>
    <row r="4" spans="1:2">
      <c r="A4" t="s">
        <v>37</v>
      </c>
      <c r="B4" t="s">
        <v>7</v>
      </c>
    </row>
    <row r="5" spans="1:2">
      <c r="A5" t="s">
        <v>38</v>
      </c>
      <c r="B5" t="s">
        <v>8</v>
      </c>
    </row>
    <row r="6" spans="1:2">
      <c r="A6" t="s">
        <v>39</v>
      </c>
      <c r="B6" t="s">
        <v>9</v>
      </c>
    </row>
    <row r="7" spans="1:2">
      <c r="A7" t="s">
        <v>40</v>
      </c>
      <c r="B7" t="s">
        <v>46</v>
      </c>
    </row>
    <row r="8" spans="1:2">
      <c r="A8" t="s">
        <v>41</v>
      </c>
      <c r="B8" t="s">
        <v>47</v>
      </c>
    </row>
    <row r="9" spans="1:2">
      <c r="A9" t="s">
        <v>42</v>
      </c>
      <c r="B9" t="s">
        <v>48</v>
      </c>
    </row>
    <row r="10" spans="1:2">
      <c r="A10" t="s">
        <v>43</v>
      </c>
      <c r="B10" t="s">
        <v>49</v>
      </c>
    </row>
    <row r="11" spans="1:2">
      <c r="A11" t="s">
        <v>44</v>
      </c>
      <c r="B11" t="s">
        <v>50</v>
      </c>
    </row>
    <row r="12" spans="1:2">
      <c r="A12" t="s">
        <v>45</v>
      </c>
      <c r="B12" t="s">
        <v>51</v>
      </c>
    </row>
    <row r="13" spans="1:2">
      <c r="A13" s="8" t="s">
        <v>14</v>
      </c>
      <c r="B13" t="s">
        <v>12</v>
      </c>
    </row>
    <row r="14" spans="1:2">
      <c r="A14" t="s">
        <v>15</v>
      </c>
      <c r="B14" t="s">
        <v>13</v>
      </c>
    </row>
    <row r="15" spans="1:2">
      <c r="A15" t="s">
        <v>16</v>
      </c>
      <c r="B15" t="s">
        <v>20</v>
      </c>
    </row>
    <row r="16" spans="1:2">
      <c r="A16" s="9" t="s">
        <v>17</v>
      </c>
      <c r="B16" t="s">
        <v>29</v>
      </c>
    </row>
    <row r="17" spans="1:2">
      <c r="A17" s="9" t="s">
        <v>18</v>
      </c>
      <c r="B17" t="s">
        <v>30</v>
      </c>
    </row>
    <row r="18" spans="1:2">
      <c r="A18" s="9" t="s">
        <v>19</v>
      </c>
      <c r="B18" t="s">
        <v>31</v>
      </c>
    </row>
    <row r="19" spans="1:2">
      <c r="A19" s="8" t="s">
        <v>22</v>
      </c>
      <c r="B19" t="s">
        <v>12</v>
      </c>
    </row>
    <row r="20" spans="1:2">
      <c r="A20" t="s">
        <v>23</v>
      </c>
      <c r="B20" t="s">
        <v>13</v>
      </c>
    </row>
    <row r="21" spans="1:2">
      <c r="A21" t="s">
        <v>24</v>
      </c>
      <c r="B21" t="s">
        <v>20</v>
      </c>
    </row>
    <row r="22" spans="1:2">
      <c r="A22" s="9" t="s">
        <v>21</v>
      </c>
      <c r="B22" s="2" t="s">
        <v>32</v>
      </c>
    </row>
    <row r="23" spans="1:2">
      <c r="A23" s="9" t="s">
        <v>25</v>
      </c>
      <c r="B23" t="s">
        <v>33</v>
      </c>
    </row>
    <row r="24" spans="1:2">
      <c r="A24" s="9" t="s">
        <v>26</v>
      </c>
      <c r="B24" t="s">
        <v>34</v>
      </c>
    </row>
    <row r="25" spans="1:2">
      <c r="A25" s="8" t="s">
        <v>11</v>
      </c>
      <c r="B25" t="s">
        <v>10</v>
      </c>
    </row>
    <row r="26" spans="1:2">
      <c r="A26" s="8" t="s">
        <v>27</v>
      </c>
      <c r="B26" t="s">
        <v>35</v>
      </c>
    </row>
    <row r="27" spans="1:2">
      <c r="A27" s="8" t="s">
        <v>28</v>
      </c>
      <c r="B27"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2016-05-03T03:46:45Z</dcterms:modified>
</cp:coreProperties>
</file>