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MFGN Sockeye Broo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5" i="1"/>
  <c r="Q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5" i="1"/>
  <c r="P4" i="1"/>
</calcChain>
</file>

<file path=xl/sharedStrings.xml><?xml version="1.0" encoding="utf-8"?>
<sst xmlns="http://schemas.openxmlformats.org/spreadsheetml/2006/main" count="19" uniqueCount="19">
  <si>
    <t>Return by Age Class</t>
  </si>
  <si>
    <t>Brood Year</t>
  </si>
  <si>
    <t>Escapement</t>
  </si>
  <si>
    <t>(0.2)</t>
  </si>
  <si>
    <t>(1.1)</t>
  </si>
  <si>
    <t>(0.3)</t>
  </si>
  <si>
    <t>(1.2)</t>
  </si>
  <si>
    <t>(0.4)</t>
  </si>
  <si>
    <t>(1.3)</t>
  </si>
  <si>
    <t>(2.2)</t>
  </si>
  <si>
    <t>(1.4)</t>
  </si>
  <si>
    <t>(2.3)</t>
  </si>
  <si>
    <t>(2.4)</t>
  </si>
  <si>
    <t>Return</t>
  </si>
  <si>
    <t>R/S</t>
  </si>
  <si>
    <t>Middle Fork Goodnews River - Sockeye Salmon</t>
  </si>
  <si>
    <t>(3.2)</t>
  </si>
  <si>
    <t>(3.3)</t>
  </si>
  <si>
    <t>(3.4)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</si>
</sst>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T4" sqref="T4"/>
    </sheetView>
  </sheetViews>
  <sheetFormatPr defaultRowHeight="14.4" x14ac:dyDescent="0.3"/>
  <cols>
    <col min="1" max="1" width="10.109375" bestFit="1" customWidth="1"/>
    <col min="2" max="2" width="10.88671875" bestFit="1" customWidth="1"/>
    <col min="16" max="16" width="11" bestFit="1" customWidth="1"/>
  </cols>
  <sheetData>
    <row r="1" spans="1:17" x14ac:dyDescent="0.3">
      <c r="A1" t="s">
        <v>15</v>
      </c>
    </row>
    <row r="2" spans="1:17" x14ac:dyDescent="0.3">
      <c r="A2" s="2"/>
      <c r="B2" s="2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"/>
      <c r="Q2" s="2"/>
    </row>
    <row r="3" spans="1:17" x14ac:dyDescent="0.3">
      <c r="A3" t="s">
        <v>1</v>
      </c>
      <c r="B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16</v>
      </c>
      <c r="M3" s="4" t="s">
        <v>12</v>
      </c>
      <c r="N3" s="4" t="s">
        <v>17</v>
      </c>
      <c r="O3" s="4" t="s">
        <v>18</v>
      </c>
      <c r="P3" s="6" t="s">
        <v>13</v>
      </c>
      <c r="Q3" t="s">
        <v>14</v>
      </c>
    </row>
    <row r="4" spans="1:17" x14ac:dyDescent="0.3">
      <c r="A4">
        <v>1981</v>
      </c>
      <c r="B4" s="1">
        <v>46441</v>
      </c>
      <c r="C4" s="1">
        <v>0</v>
      </c>
      <c r="D4" s="1">
        <v>0</v>
      </c>
      <c r="E4" s="1">
        <v>0</v>
      </c>
      <c r="F4" s="1">
        <v>7200.7403047167463</v>
      </c>
      <c r="G4" s="1">
        <v>0</v>
      </c>
      <c r="H4" s="1">
        <v>63080.9735202312</v>
      </c>
      <c r="I4" s="1">
        <v>119.41121965317916</v>
      </c>
      <c r="J4" s="1">
        <v>1133.4000000000001</v>
      </c>
      <c r="K4" s="1">
        <v>0</v>
      </c>
      <c r="L4" s="1">
        <v>0</v>
      </c>
      <c r="M4" s="1">
        <v>17.050678962756002</v>
      </c>
      <c r="N4" s="1">
        <v>0</v>
      </c>
      <c r="O4" s="1">
        <v>0</v>
      </c>
      <c r="P4" s="1">
        <f>SUM(C4:O4)</f>
        <v>71551.575723563874</v>
      </c>
      <c r="Q4">
        <f>P4/B4</f>
        <v>1.5406984286204835</v>
      </c>
    </row>
    <row r="5" spans="1:17" x14ac:dyDescent="0.3">
      <c r="A5">
        <v>1982</v>
      </c>
      <c r="B5" s="1">
        <v>50232</v>
      </c>
      <c r="C5" s="1">
        <v>0</v>
      </c>
      <c r="D5" s="1">
        <v>0</v>
      </c>
      <c r="E5" s="1">
        <v>0</v>
      </c>
      <c r="F5" s="1">
        <v>4056.4196705202312</v>
      </c>
      <c r="G5" s="1">
        <v>0</v>
      </c>
      <c r="H5" s="1">
        <v>39362.921180694058</v>
      </c>
      <c r="I5" s="1">
        <v>0</v>
      </c>
      <c r="J5" s="1">
        <v>1101.0645533240202</v>
      </c>
      <c r="K5" s="1">
        <v>125.13335792551202</v>
      </c>
      <c r="L5" s="1">
        <v>0</v>
      </c>
      <c r="M5" s="1">
        <v>0</v>
      </c>
      <c r="N5" s="1">
        <v>0</v>
      </c>
      <c r="O5" s="1">
        <v>0</v>
      </c>
      <c r="P5" s="1">
        <f>SUM(C5:O5)</f>
        <v>44645.538762463824</v>
      </c>
      <c r="Q5">
        <f>P5/B5</f>
        <v>0.88878680447650549</v>
      </c>
    </row>
    <row r="6" spans="1:17" x14ac:dyDescent="0.3">
      <c r="A6">
        <v>1983</v>
      </c>
      <c r="B6" s="1">
        <v>25008</v>
      </c>
      <c r="C6" s="1">
        <v>0</v>
      </c>
      <c r="D6" s="1">
        <v>0</v>
      </c>
      <c r="E6" s="1">
        <v>0</v>
      </c>
      <c r="F6" s="1">
        <v>3962.1424544608435</v>
      </c>
      <c r="G6" s="1">
        <v>113.71871585102399</v>
      </c>
      <c r="H6" s="1">
        <v>27908.027066480405</v>
      </c>
      <c r="I6" s="1">
        <v>159.23471585102402</v>
      </c>
      <c r="J6" s="1">
        <v>541.72069945731494</v>
      </c>
      <c r="K6" s="1">
        <v>1738.6959238759448</v>
      </c>
      <c r="L6" s="1">
        <v>0</v>
      </c>
      <c r="M6" s="1">
        <v>0</v>
      </c>
      <c r="N6" s="1">
        <v>0</v>
      </c>
      <c r="O6" s="1">
        <v>0</v>
      </c>
      <c r="P6" s="1">
        <f t="shared" ref="P6:P38" si="0">SUM(C6:O6)</f>
        <v>34423.539575976552</v>
      </c>
      <c r="Q6">
        <f t="shared" ref="Q6:Q38" si="1">P6/B6</f>
        <v>1.3765011026862024</v>
      </c>
    </row>
    <row r="7" spans="1:17" x14ac:dyDescent="0.3">
      <c r="A7">
        <v>1984</v>
      </c>
      <c r="B7" s="1">
        <v>30363</v>
      </c>
      <c r="C7" s="1">
        <v>0</v>
      </c>
      <c r="D7" s="1">
        <v>0</v>
      </c>
      <c r="E7" s="1">
        <v>508.19071585102392</v>
      </c>
      <c r="F7" s="1">
        <v>2212.5204795474838</v>
      </c>
      <c r="G7" s="1">
        <v>27.54855511627396</v>
      </c>
      <c r="H7" s="1">
        <v>25587.5624666652</v>
      </c>
      <c r="I7" s="1">
        <v>575.56425852712323</v>
      </c>
      <c r="J7" s="1">
        <v>783.95752790444965</v>
      </c>
      <c r="K7" s="1">
        <v>3161.5158730075873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32856.859876619143</v>
      </c>
      <c r="Q7">
        <f t="shared" si="1"/>
        <v>1.0821348310976895</v>
      </c>
    </row>
    <row r="8" spans="1:17" x14ac:dyDescent="0.3">
      <c r="A8">
        <v>1985</v>
      </c>
      <c r="B8" s="1">
        <v>24131</v>
      </c>
      <c r="C8" s="1">
        <v>17.050678962756002</v>
      </c>
      <c r="D8" s="1">
        <v>0</v>
      </c>
      <c r="E8" s="1">
        <v>0</v>
      </c>
      <c r="F8" s="1">
        <v>1897.7598017827941</v>
      </c>
      <c r="G8" s="1">
        <v>84.337842634816539</v>
      </c>
      <c r="H8" s="1">
        <v>24361.793151675625</v>
      </c>
      <c r="I8" s="1">
        <v>2411.2934821570652</v>
      </c>
      <c r="J8" s="1">
        <v>1043.0230610903275</v>
      </c>
      <c r="K8" s="1">
        <v>2650.7172003978999</v>
      </c>
      <c r="L8" s="1">
        <v>0</v>
      </c>
      <c r="M8" s="1">
        <v>148.5945741443677</v>
      </c>
      <c r="N8" s="1">
        <v>0</v>
      </c>
      <c r="O8" s="1">
        <v>0</v>
      </c>
      <c r="P8" s="1">
        <f t="shared" si="0"/>
        <v>32614.56979284565</v>
      </c>
      <c r="Q8">
        <f t="shared" si="1"/>
        <v>1.3515631259726348</v>
      </c>
    </row>
    <row r="9" spans="1:17" x14ac:dyDescent="0.3">
      <c r="A9">
        <v>1986</v>
      </c>
      <c r="B9" s="1">
        <v>50181</v>
      </c>
      <c r="C9" s="1">
        <v>0</v>
      </c>
      <c r="D9" s="1">
        <v>0</v>
      </c>
      <c r="E9" s="1">
        <v>4212.0825430908344</v>
      </c>
      <c r="F9" s="1">
        <v>10446.735675019887</v>
      </c>
      <c r="G9" s="1">
        <v>334.87106109032726</v>
      </c>
      <c r="H9" s="1">
        <v>49370.062786454189</v>
      </c>
      <c r="I9" s="1">
        <v>1318.1454233505619</v>
      </c>
      <c r="J9" s="1">
        <v>2306.4672618816089</v>
      </c>
      <c r="K9" s="1">
        <v>885.4680442011487</v>
      </c>
      <c r="L9" s="1">
        <v>0</v>
      </c>
      <c r="M9" s="1">
        <v>184.45303035140086</v>
      </c>
      <c r="N9" s="1">
        <v>0</v>
      </c>
      <c r="O9" s="1">
        <v>0</v>
      </c>
      <c r="P9" s="1">
        <f t="shared" si="0"/>
        <v>69058.285825439962</v>
      </c>
      <c r="Q9">
        <f t="shared" si="1"/>
        <v>1.3761839306797385</v>
      </c>
    </row>
    <row r="10" spans="1:17" x14ac:dyDescent="0.3">
      <c r="A10">
        <v>1987</v>
      </c>
      <c r="B10" s="1">
        <v>28335</v>
      </c>
      <c r="C10" s="1">
        <v>1592.8319999999999</v>
      </c>
      <c r="D10" s="1">
        <v>1061.8880000000001</v>
      </c>
      <c r="E10" s="1">
        <v>1637.9887116752809</v>
      </c>
      <c r="F10" s="1">
        <v>3537.0936548666823</v>
      </c>
      <c r="G10" s="1">
        <v>260.04050475264336</v>
      </c>
      <c r="H10" s="1">
        <v>24376.797824136542</v>
      </c>
      <c r="I10" s="1">
        <v>447.9088959124137</v>
      </c>
      <c r="J10" s="1">
        <v>1311.8231214056036</v>
      </c>
      <c r="K10" s="1">
        <v>2867.918114615868</v>
      </c>
      <c r="L10" s="1">
        <v>0</v>
      </c>
      <c r="M10" s="1">
        <v>32.003331390036514</v>
      </c>
      <c r="N10" s="1">
        <v>0</v>
      </c>
      <c r="O10" s="1">
        <v>0</v>
      </c>
      <c r="P10" s="1">
        <f t="shared" si="0"/>
        <v>37126.294158755074</v>
      </c>
      <c r="Q10">
        <f t="shared" si="1"/>
        <v>1.3102627195607932</v>
      </c>
    </row>
    <row r="11" spans="1:17" x14ac:dyDescent="0.3">
      <c r="A11">
        <v>1988</v>
      </c>
      <c r="B11" s="1">
        <v>15172</v>
      </c>
      <c r="C11" s="1">
        <v>476.91011789892525</v>
      </c>
      <c r="D11" s="1">
        <v>0</v>
      </c>
      <c r="E11" s="1">
        <v>1690.2632808921817</v>
      </c>
      <c r="F11" s="1">
        <v>15192.454971954709</v>
      </c>
      <c r="G11" s="1">
        <v>266.63955311495147</v>
      </c>
      <c r="H11" s="1">
        <v>31322.995544324163</v>
      </c>
      <c r="I11" s="1">
        <v>934.45768969625522</v>
      </c>
      <c r="J11" s="1">
        <v>4135.748965020658</v>
      </c>
      <c r="K11" s="1">
        <v>2176.2265345224832</v>
      </c>
      <c r="L11" s="1">
        <v>0</v>
      </c>
      <c r="M11" s="1">
        <v>0</v>
      </c>
      <c r="N11" s="1">
        <v>0</v>
      </c>
      <c r="O11" s="1">
        <v>0</v>
      </c>
      <c r="P11" s="1">
        <f t="shared" si="0"/>
        <v>56195.69665742432</v>
      </c>
      <c r="Q11">
        <f t="shared" si="1"/>
        <v>3.7039082953746587</v>
      </c>
    </row>
    <row r="12" spans="1:17" x14ac:dyDescent="0.3">
      <c r="A12">
        <v>1989</v>
      </c>
      <c r="B12" s="1">
        <v>21186</v>
      </c>
      <c r="C12" s="1">
        <v>1275.528801330114</v>
      </c>
      <c r="D12" s="1">
        <v>111.44593060827575</v>
      </c>
      <c r="E12" s="1">
        <v>3053.5149932102645</v>
      </c>
      <c r="F12" s="1">
        <v>12133.740033543858</v>
      </c>
      <c r="G12" s="1">
        <v>64.006662780073029</v>
      </c>
      <c r="H12" s="1">
        <v>76130.903379290452</v>
      </c>
      <c r="I12" s="1">
        <v>926.55898834021923</v>
      </c>
      <c r="J12" s="1">
        <v>1620.5360094561765</v>
      </c>
      <c r="K12" s="1">
        <v>3065.644597095335</v>
      </c>
      <c r="L12" s="1">
        <v>0</v>
      </c>
      <c r="M12" s="1">
        <v>0</v>
      </c>
      <c r="N12" s="1">
        <v>42.662923217315374</v>
      </c>
      <c r="O12" s="1">
        <v>0</v>
      </c>
      <c r="P12" s="1">
        <f t="shared" si="0"/>
        <v>98424.542318872074</v>
      </c>
      <c r="Q12">
        <f t="shared" si="1"/>
        <v>4.6457350287393595</v>
      </c>
    </row>
    <row r="13" spans="1:17" x14ac:dyDescent="0.3">
      <c r="A13">
        <v>1990</v>
      </c>
      <c r="B13" s="1">
        <v>31232</v>
      </c>
      <c r="C13" s="1">
        <v>204.53301517570043</v>
      </c>
      <c r="D13" s="1">
        <v>74.871000000000009</v>
      </c>
      <c r="E13" s="1">
        <v>3447.7695636719354</v>
      </c>
      <c r="F13" s="1">
        <v>1649.6169650206573</v>
      </c>
      <c r="G13" s="1">
        <v>51.478629381957965</v>
      </c>
      <c r="H13" s="1">
        <v>41281.041336033319</v>
      </c>
      <c r="I13" s="1">
        <v>2413.3319070582265</v>
      </c>
      <c r="J13" s="1">
        <v>855.54584643463068</v>
      </c>
      <c r="K13" s="1">
        <v>3456.4015155347633</v>
      </c>
      <c r="L13" s="1">
        <v>0</v>
      </c>
      <c r="M13" s="1">
        <v>226.3179336773552</v>
      </c>
      <c r="N13" s="1">
        <v>0</v>
      </c>
      <c r="O13" s="1">
        <v>0</v>
      </c>
      <c r="P13" s="1">
        <f t="shared" si="0"/>
        <v>53660.907711988548</v>
      </c>
      <c r="Q13">
        <f t="shared" si="1"/>
        <v>1.7181386946717645</v>
      </c>
    </row>
    <row r="14" spans="1:17" x14ac:dyDescent="0.3">
      <c r="A14">
        <v>1991</v>
      </c>
      <c r="B14" s="1">
        <v>41656</v>
      </c>
      <c r="C14" s="1">
        <v>0</v>
      </c>
      <c r="D14" s="1">
        <v>0</v>
      </c>
      <c r="E14" s="1">
        <v>127.03062938195797</v>
      </c>
      <c r="F14" s="1">
        <v>6376.4800189123516</v>
      </c>
      <c r="G14" s="1">
        <v>0</v>
      </c>
      <c r="H14" s="1">
        <v>68445.308087690457</v>
      </c>
      <c r="I14" s="1">
        <v>327.08241133275118</v>
      </c>
      <c r="J14" s="1">
        <v>1867.0559150100262</v>
      </c>
      <c r="K14" s="1">
        <v>5025.3140196543209</v>
      </c>
      <c r="L14" s="1">
        <v>0</v>
      </c>
      <c r="M14" s="1">
        <v>21.653454624462771</v>
      </c>
      <c r="N14" s="1">
        <v>43.306909248925542</v>
      </c>
      <c r="O14" s="1">
        <v>0</v>
      </c>
      <c r="P14" s="1">
        <f t="shared" si="0"/>
        <v>82233.231445855272</v>
      </c>
      <c r="Q14">
        <f t="shared" si="1"/>
        <v>1.9741029250493392</v>
      </c>
    </row>
    <row r="15" spans="1:17" x14ac:dyDescent="0.3">
      <c r="A15">
        <v>1992</v>
      </c>
      <c r="B15" s="1">
        <v>28074</v>
      </c>
      <c r="C15" s="1">
        <v>0</v>
      </c>
      <c r="D15" s="1">
        <v>0</v>
      </c>
      <c r="E15" s="1">
        <v>2900.2585923174483</v>
      </c>
      <c r="F15" s="1">
        <v>2321.8311316213408</v>
      </c>
      <c r="G15" s="1">
        <v>447.99051191382875</v>
      </c>
      <c r="H15" s="1">
        <v>30060.317765671392</v>
      </c>
      <c r="I15" s="1">
        <v>1298.5543129458943</v>
      </c>
      <c r="J15" s="1">
        <v>454.70427312231391</v>
      </c>
      <c r="K15" s="1">
        <v>5023.4552809441284</v>
      </c>
      <c r="L15" s="1">
        <v>0</v>
      </c>
      <c r="M15" s="1">
        <v>147.96299999999997</v>
      </c>
      <c r="N15" s="1">
        <v>0</v>
      </c>
      <c r="O15" s="1">
        <v>0</v>
      </c>
      <c r="P15" s="1">
        <f t="shared" si="0"/>
        <v>42655.074868536351</v>
      </c>
      <c r="Q15">
        <f t="shared" si="1"/>
        <v>1.5193800266629747</v>
      </c>
    </row>
    <row r="16" spans="1:17" x14ac:dyDescent="0.3">
      <c r="A16">
        <v>1993</v>
      </c>
      <c r="B16" s="1">
        <v>24957</v>
      </c>
      <c r="C16" s="1">
        <v>42.662923217315374</v>
      </c>
      <c r="D16" s="1">
        <v>0</v>
      </c>
      <c r="E16" s="1">
        <v>851.46605698897986</v>
      </c>
      <c r="F16" s="1">
        <v>9220.9864745791692</v>
      </c>
      <c r="G16" s="1">
        <v>21.653454624462771</v>
      </c>
      <c r="H16" s="1">
        <v>40497.87442123337</v>
      </c>
      <c r="I16" s="1">
        <v>2923.1067303540481</v>
      </c>
      <c r="J16" s="1">
        <v>1218.0945827452731</v>
      </c>
      <c r="K16" s="1">
        <v>3133.6379204708733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57909.482564213489</v>
      </c>
      <c r="Q16">
        <f t="shared" si="1"/>
        <v>2.3203703395525701</v>
      </c>
    </row>
    <row r="17" spans="1:17" x14ac:dyDescent="0.3">
      <c r="A17">
        <v>1994</v>
      </c>
      <c r="B17" s="1">
        <v>56503</v>
      </c>
      <c r="C17" s="1">
        <v>127.99728911823681</v>
      </c>
      <c r="D17" s="1">
        <v>0</v>
      </c>
      <c r="E17" s="1">
        <v>1595.089093358346</v>
      </c>
      <c r="F17" s="1">
        <v>9587.264461577186</v>
      </c>
      <c r="G17" s="1">
        <v>98.641999999999996</v>
      </c>
      <c r="H17" s="1">
        <v>45894.495986042653</v>
      </c>
      <c r="I17" s="1">
        <v>1225.0493377256003</v>
      </c>
      <c r="J17" s="1">
        <v>571.59199999999998</v>
      </c>
      <c r="K17" s="1">
        <v>1856.4143400648404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60956.544507886858</v>
      </c>
      <c r="Q17">
        <f t="shared" si="1"/>
        <v>1.0788196114876529</v>
      </c>
    </row>
    <row r="18" spans="1:17" x14ac:dyDescent="0.3">
      <c r="A18">
        <v>1995</v>
      </c>
      <c r="B18" s="1">
        <v>37776</v>
      </c>
      <c r="C18" s="1">
        <v>0</v>
      </c>
      <c r="D18" s="1">
        <v>0</v>
      </c>
      <c r="E18" s="1">
        <v>732.86024501967267</v>
      </c>
      <c r="F18" s="1">
        <v>7727.8917945107278</v>
      </c>
      <c r="G18" s="1">
        <v>0</v>
      </c>
      <c r="H18" s="1">
        <v>51632.389423098459</v>
      </c>
      <c r="I18" s="1">
        <v>1465.9402637978337</v>
      </c>
      <c r="J18" s="1">
        <v>2303.1258466812133</v>
      </c>
      <c r="K18" s="1">
        <v>2242.16946973003</v>
      </c>
      <c r="L18" s="1">
        <v>0</v>
      </c>
      <c r="M18" s="1">
        <v>52.849325598073975</v>
      </c>
      <c r="N18" s="1">
        <v>21.329000000000001</v>
      </c>
      <c r="O18" s="1">
        <v>0</v>
      </c>
      <c r="P18" s="1">
        <f t="shared" si="0"/>
        <v>66178.555368436006</v>
      </c>
      <c r="Q18">
        <f t="shared" si="1"/>
        <v>1.7518677299988354</v>
      </c>
    </row>
    <row r="19" spans="1:17" x14ac:dyDescent="0.3">
      <c r="A19">
        <v>1996</v>
      </c>
      <c r="B19" s="1">
        <v>64185</v>
      </c>
      <c r="C19" s="1">
        <v>0</v>
      </c>
      <c r="D19" s="1">
        <v>0</v>
      </c>
      <c r="E19" s="1">
        <v>723.66264513286615</v>
      </c>
      <c r="F19" s="1">
        <v>2131.7780349968143</v>
      </c>
      <c r="G19" s="1">
        <v>0</v>
      </c>
      <c r="H19" s="1">
        <v>27806.428343324351</v>
      </c>
      <c r="I19" s="1">
        <v>127.164</v>
      </c>
      <c r="J19" s="1">
        <v>856.89665940952773</v>
      </c>
      <c r="K19" s="1">
        <v>1515.2566129979716</v>
      </c>
      <c r="L19" s="1">
        <v>0</v>
      </c>
      <c r="M19" s="1">
        <v>0</v>
      </c>
      <c r="N19" s="1">
        <v>0</v>
      </c>
      <c r="O19" s="1">
        <v>0</v>
      </c>
      <c r="P19" s="1">
        <f t="shared" si="0"/>
        <v>33161.186295861531</v>
      </c>
      <c r="Q19">
        <f t="shared" si="1"/>
        <v>0.51665009419430596</v>
      </c>
    </row>
    <row r="20" spans="1:17" x14ac:dyDescent="0.3">
      <c r="A20">
        <v>1997</v>
      </c>
      <c r="B20" s="1">
        <v>34322</v>
      </c>
      <c r="C20" s="1">
        <v>0</v>
      </c>
      <c r="D20" s="1">
        <v>0</v>
      </c>
      <c r="E20" s="1">
        <v>239.56451757840242</v>
      </c>
      <c r="F20" s="1">
        <v>713.57584668121331</v>
      </c>
      <c r="G20" s="1">
        <v>42.658000000000001</v>
      </c>
      <c r="H20" s="1">
        <v>7639.7120028687223</v>
      </c>
      <c r="I20" s="1">
        <v>2097.7640546249368</v>
      </c>
      <c r="J20" s="1">
        <v>800.25708021188041</v>
      </c>
      <c r="K20" s="1">
        <v>2715.0125225122961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14248.544024477451</v>
      </c>
      <c r="Q20">
        <f t="shared" si="1"/>
        <v>0.41514317418791014</v>
      </c>
    </row>
    <row r="21" spans="1:17" x14ac:dyDescent="0.3">
      <c r="A21">
        <v>1998</v>
      </c>
      <c r="B21" s="1">
        <v>38493</v>
      </c>
      <c r="C21" s="1">
        <v>0</v>
      </c>
      <c r="D21" s="1">
        <v>0</v>
      </c>
      <c r="E21" s="1">
        <v>201.76403891535702</v>
      </c>
      <c r="F21" s="1">
        <v>12283.344055342117</v>
      </c>
      <c r="G21" s="1">
        <v>0</v>
      </c>
      <c r="H21" s="1">
        <v>40830.676690881577</v>
      </c>
      <c r="I21" s="1">
        <v>440.32472039349227</v>
      </c>
      <c r="J21" s="1">
        <v>3214.9235708712604</v>
      </c>
      <c r="K21" s="1">
        <v>2228.9998293429203</v>
      </c>
      <c r="L21" s="1">
        <v>0</v>
      </c>
      <c r="M21" s="1">
        <v>0</v>
      </c>
      <c r="N21" s="1">
        <v>0</v>
      </c>
      <c r="O21" s="1">
        <v>0</v>
      </c>
      <c r="P21" s="1">
        <f t="shared" si="0"/>
        <v>59200.032905746732</v>
      </c>
      <c r="Q21">
        <f t="shared" si="1"/>
        <v>1.537942818324026</v>
      </c>
    </row>
    <row r="22" spans="1:17" x14ac:dyDescent="0.3">
      <c r="A22">
        <v>1999</v>
      </c>
      <c r="B22" s="1">
        <v>49321</v>
      </c>
      <c r="C22" s="1">
        <v>0</v>
      </c>
      <c r="D22" s="1">
        <v>0</v>
      </c>
      <c r="E22" s="1">
        <v>253.03038006053731</v>
      </c>
      <c r="F22" s="1">
        <v>4023.484841089672</v>
      </c>
      <c r="G22" s="1">
        <v>0</v>
      </c>
      <c r="H22" s="1">
        <v>37109.835609729969</v>
      </c>
      <c r="I22" s="1">
        <v>2322.8692834850453</v>
      </c>
      <c r="J22" s="1">
        <v>1424.0550144371173</v>
      </c>
      <c r="K22" s="1">
        <v>4952.1808837352801</v>
      </c>
      <c r="L22" s="1">
        <v>0</v>
      </c>
      <c r="M22" s="1">
        <v>0</v>
      </c>
      <c r="N22" s="1">
        <v>0</v>
      </c>
      <c r="O22" s="1">
        <v>0</v>
      </c>
      <c r="P22" s="1">
        <f t="shared" si="0"/>
        <v>50085.456012537616</v>
      </c>
      <c r="Q22">
        <f t="shared" si="1"/>
        <v>1.0154996048850919</v>
      </c>
    </row>
    <row r="23" spans="1:17" x14ac:dyDescent="0.3">
      <c r="A23">
        <v>2000</v>
      </c>
      <c r="B23" s="1">
        <v>40828</v>
      </c>
      <c r="C23" s="1">
        <v>0</v>
      </c>
      <c r="D23" s="1">
        <v>0</v>
      </c>
      <c r="E23" s="1">
        <v>756.49</v>
      </c>
      <c r="F23" s="1">
        <v>19528.501379637422</v>
      </c>
      <c r="G23" s="1">
        <v>0</v>
      </c>
      <c r="H23" s="1">
        <v>102144.00822070419</v>
      </c>
      <c r="I23" s="1">
        <v>3754.524267854451</v>
      </c>
      <c r="J23" s="1">
        <v>4905.4150317721578</v>
      </c>
      <c r="K23" s="1">
        <v>5796.2950228362379</v>
      </c>
      <c r="L23" s="1">
        <v>0</v>
      </c>
      <c r="M23" s="1">
        <v>0</v>
      </c>
      <c r="N23" s="1">
        <v>0</v>
      </c>
      <c r="O23" s="1">
        <v>0</v>
      </c>
      <c r="P23" s="1">
        <f t="shared" si="0"/>
        <v>136885.23392280444</v>
      </c>
      <c r="Q23">
        <f t="shared" si="1"/>
        <v>3.3527293505144615</v>
      </c>
    </row>
    <row r="24" spans="1:17" x14ac:dyDescent="0.3">
      <c r="A24">
        <v>2001</v>
      </c>
      <c r="B24" s="1">
        <v>21194</v>
      </c>
      <c r="C24" s="1">
        <v>0</v>
      </c>
      <c r="D24" s="1">
        <v>0</v>
      </c>
      <c r="E24" s="1">
        <v>176.66700721855852</v>
      </c>
      <c r="F24" s="1">
        <v>18057.166049762127</v>
      </c>
      <c r="G24" s="1">
        <v>0</v>
      </c>
      <c r="H24" s="1">
        <v>100128.12074168128</v>
      </c>
      <c r="I24" s="1">
        <v>890.71500000000003</v>
      </c>
      <c r="J24" s="1">
        <v>2947.9630828227846</v>
      </c>
      <c r="K24" s="1">
        <v>4874.3201168217292</v>
      </c>
      <c r="L24" s="1">
        <v>0</v>
      </c>
      <c r="M24" s="1">
        <v>0</v>
      </c>
      <c r="N24" s="1">
        <v>0</v>
      </c>
      <c r="O24" s="1">
        <v>0</v>
      </c>
      <c r="P24" s="1">
        <f t="shared" si="0"/>
        <v>127074.95199830648</v>
      </c>
      <c r="Q24">
        <f t="shared" si="1"/>
        <v>5.9957984334390151</v>
      </c>
    </row>
    <row r="25" spans="1:17" x14ac:dyDescent="0.3">
      <c r="A25">
        <v>2002</v>
      </c>
      <c r="B25" s="1">
        <v>21329</v>
      </c>
      <c r="C25" s="1">
        <v>0</v>
      </c>
      <c r="D25" s="1">
        <v>0</v>
      </c>
      <c r="E25" s="1">
        <v>4239.9600834019111</v>
      </c>
      <c r="F25" s="1">
        <v>24980.895083401916</v>
      </c>
      <c r="G25" s="1">
        <v>295.072</v>
      </c>
      <c r="H25" s="1">
        <v>66213.574475985224</v>
      </c>
      <c r="I25" s="1">
        <v>1588.5786015682136</v>
      </c>
      <c r="J25" s="1">
        <v>1742.4092707009797</v>
      </c>
      <c r="K25" s="1">
        <v>1795.2095516313127</v>
      </c>
      <c r="L25" s="1">
        <v>0</v>
      </c>
      <c r="M25" s="1">
        <v>0</v>
      </c>
      <c r="N25" s="1">
        <v>0</v>
      </c>
      <c r="O25" s="1">
        <v>0</v>
      </c>
      <c r="P25" s="1">
        <f t="shared" si="0"/>
        <v>100855.69906668956</v>
      </c>
      <c r="Q25">
        <f t="shared" si="1"/>
        <v>4.7285713848136135</v>
      </c>
    </row>
    <row r="26" spans="1:17" x14ac:dyDescent="0.3">
      <c r="A26">
        <v>2003</v>
      </c>
      <c r="B26" s="1">
        <v>37933</v>
      </c>
      <c r="C26" s="1">
        <v>0</v>
      </c>
      <c r="D26" s="1">
        <v>0</v>
      </c>
      <c r="E26" s="1">
        <v>6832.6182632932487</v>
      </c>
      <c r="F26" s="1">
        <v>11041.14900784107</v>
      </c>
      <c r="G26" s="1">
        <v>105.60056186066545</v>
      </c>
      <c r="H26" s="1">
        <v>41553.821092171856</v>
      </c>
      <c r="I26" s="1">
        <v>528.00280930332724</v>
      </c>
      <c r="J26" s="1">
        <v>1116.5590395036886</v>
      </c>
      <c r="K26" s="1">
        <v>2968.9050038708438</v>
      </c>
      <c r="L26" s="1">
        <v>0</v>
      </c>
      <c r="M26" s="1">
        <v>0</v>
      </c>
      <c r="N26" s="1">
        <v>0</v>
      </c>
      <c r="O26" s="1">
        <v>0</v>
      </c>
      <c r="P26" s="1">
        <f t="shared" si="0"/>
        <v>64146.655777844695</v>
      </c>
      <c r="Q26">
        <f t="shared" si="1"/>
        <v>1.6910514796574143</v>
      </c>
    </row>
    <row r="27" spans="1:17" x14ac:dyDescent="0.3">
      <c r="A27">
        <v>2004</v>
      </c>
      <c r="B27" s="1">
        <v>54035</v>
      </c>
      <c r="C27" s="1">
        <v>442.608</v>
      </c>
      <c r="D27" s="1">
        <v>0</v>
      </c>
      <c r="E27" s="1">
        <v>2270.412080004307</v>
      </c>
      <c r="F27" s="1">
        <v>4752.0252837299449</v>
      </c>
      <c r="G27" s="1">
        <v>199.27562548385552</v>
      </c>
      <c r="H27" s="1">
        <v>24880.368120048861</v>
      </c>
      <c r="I27" s="1">
        <v>1043.568405111622</v>
      </c>
      <c r="J27" s="1">
        <v>1402.1978470167085</v>
      </c>
      <c r="K27" s="1">
        <v>1583.3508163536376</v>
      </c>
      <c r="L27" s="1">
        <v>0</v>
      </c>
      <c r="M27" s="1">
        <v>39.286000000000001</v>
      </c>
      <c r="N27" s="1">
        <v>0</v>
      </c>
      <c r="O27" s="1">
        <v>0</v>
      </c>
      <c r="P27" s="1">
        <f t="shared" si="0"/>
        <v>36613.092177748935</v>
      </c>
      <c r="Q27">
        <f t="shared" si="1"/>
        <v>0.67758105260940016</v>
      </c>
    </row>
    <row r="28" spans="1:17" x14ac:dyDescent="0.3">
      <c r="A28">
        <v>2005</v>
      </c>
      <c r="B28" s="1">
        <v>118969</v>
      </c>
      <c r="C28" s="1">
        <v>0</v>
      </c>
      <c r="D28" s="1">
        <v>0</v>
      </c>
      <c r="E28" s="1">
        <v>1780.0688764515662</v>
      </c>
      <c r="F28" s="1">
        <v>10861.643197518446</v>
      </c>
      <c r="G28" s="1">
        <v>215.82662248625181</v>
      </c>
      <c r="H28" s="1">
        <v>46998.491227186947</v>
      </c>
      <c r="I28" s="1">
        <v>522.70481635363763</v>
      </c>
      <c r="J28" s="1">
        <v>969.90077896990033</v>
      </c>
      <c r="K28" s="1">
        <v>740.55938765453595</v>
      </c>
      <c r="L28" s="1">
        <v>0</v>
      </c>
      <c r="M28" s="1">
        <v>0</v>
      </c>
      <c r="N28" s="1">
        <v>95.166410769392954</v>
      </c>
      <c r="O28" s="1">
        <v>47.517613586800579</v>
      </c>
      <c r="P28" s="1">
        <f t="shared" si="0"/>
        <v>62231.878930977487</v>
      </c>
      <c r="Q28">
        <f t="shared" si="1"/>
        <v>0.52309323379180706</v>
      </c>
    </row>
    <row r="29" spans="1:17" x14ac:dyDescent="0.3">
      <c r="A29">
        <v>2006</v>
      </c>
      <c r="B29" s="1">
        <v>127245</v>
      </c>
      <c r="C29" s="1">
        <v>15.328894267988881</v>
      </c>
      <c r="D29" s="1">
        <v>0</v>
      </c>
      <c r="E29" s="1">
        <v>1163.1332449725037</v>
      </c>
      <c r="F29" s="1">
        <v>4272.3234698350216</v>
      </c>
      <c r="G29" s="1">
        <v>135.20307245642368</v>
      </c>
      <c r="H29" s="1">
        <v>25392.092202219184</v>
      </c>
      <c r="I29" s="1">
        <v>482.90246011095957</v>
      </c>
      <c r="J29" s="1">
        <v>1148.4716430775718</v>
      </c>
      <c r="K29" s="1">
        <v>5350.4111715440577</v>
      </c>
      <c r="L29" s="1">
        <v>118.124</v>
      </c>
      <c r="M29" s="1">
        <v>707.2052271736012</v>
      </c>
      <c r="N29" s="1">
        <v>1639.9053120911049</v>
      </c>
      <c r="O29" s="1">
        <v>0</v>
      </c>
      <c r="P29" s="1">
        <f t="shared" si="0"/>
        <v>40425.100697748421</v>
      </c>
      <c r="Q29">
        <f t="shared" si="1"/>
        <v>0.31769500332231854</v>
      </c>
    </row>
    <row r="30" spans="1:17" x14ac:dyDescent="0.3">
      <c r="A30">
        <v>2007</v>
      </c>
      <c r="B30" s="1">
        <v>73768</v>
      </c>
      <c r="C30" s="1">
        <v>0</v>
      </c>
      <c r="D30" s="1">
        <v>0</v>
      </c>
      <c r="E30" s="1">
        <v>972.95828982569469</v>
      </c>
      <c r="F30" s="1">
        <v>2851.7733295880439</v>
      </c>
      <c r="G30" s="1">
        <v>71.374808077044719</v>
      </c>
      <c r="H30" s="1">
        <v>39523.428692720823</v>
      </c>
      <c r="I30" s="1">
        <v>2542.2667373097602</v>
      </c>
      <c r="J30" s="1">
        <v>1732.5886645373032</v>
      </c>
      <c r="K30" s="1">
        <v>10158.652863977764</v>
      </c>
      <c r="L30" s="1">
        <v>0</v>
      </c>
      <c r="M30" s="1">
        <v>71.855667383692222</v>
      </c>
      <c r="N30" s="1">
        <v>60.765334767384445</v>
      </c>
      <c r="O30" s="1">
        <v>0</v>
      </c>
      <c r="P30" s="1">
        <f t="shared" si="0"/>
        <v>57985.664388187506</v>
      </c>
      <c r="Q30">
        <f t="shared" si="1"/>
        <v>0.78605444621228049</v>
      </c>
    </row>
    <row r="31" spans="1:17" x14ac:dyDescent="0.3">
      <c r="A31">
        <v>2008</v>
      </c>
      <c r="B31" s="1">
        <v>43879</v>
      </c>
      <c r="C31" s="1">
        <v>35.968902171158881</v>
      </c>
      <c r="D31" s="1">
        <v>0</v>
      </c>
      <c r="E31" s="1">
        <v>609.50621884643772</v>
      </c>
      <c r="F31" s="1">
        <v>3810.530407310815</v>
      </c>
      <c r="G31" s="1">
        <v>23.758806793400289</v>
      </c>
      <c r="H31" s="1">
        <v>17374.233233407464</v>
      </c>
      <c r="I31" s="1">
        <v>908.08605095050211</v>
      </c>
      <c r="J31" s="1">
        <v>1810.8333369184611</v>
      </c>
      <c r="K31" s="1">
        <v>2550.1449099216388</v>
      </c>
      <c r="L31" s="1">
        <v>41.472999999999992</v>
      </c>
      <c r="M31" s="1">
        <v>0</v>
      </c>
      <c r="N31" s="1">
        <v>0</v>
      </c>
      <c r="O31" s="1"/>
      <c r="P31" s="1"/>
    </row>
    <row r="32" spans="1:17" x14ac:dyDescent="0.3">
      <c r="A32">
        <v>2009</v>
      </c>
      <c r="B32" s="1">
        <v>27494</v>
      </c>
      <c r="C32" s="1">
        <v>0</v>
      </c>
      <c r="D32" s="1">
        <v>0</v>
      </c>
      <c r="E32" s="1">
        <v>815.83031209110482</v>
      </c>
      <c r="F32" s="1">
        <v>2004.9597154878052</v>
      </c>
      <c r="G32" s="1">
        <v>212.67867168584556</v>
      </c>
      <c r="H32" s="1">
        <v>36789.586523795268</v>
      </c>
      <c r="I32" s="1">
        <v>2102.1439120727155</v>
      </c>
      <c r="J32" s="1">
        <v>788.34586797530483</v>
      </c>
      <c r="K32" s="1">
        <v>993.52084517967376</v>
      </c>
      <c r="L32" s="1">
        <v>0</v>
      </c>
      <c r="M32" s="1"/>
      <c r="N32" s="1"/>
      <c r="O32" s="1"/>
      <c r="P32" s="1"/>
    </row>
    <row r="33" spans="1:17" x14ac:dyDescent="0.3">
      <c r="A33">
        <v>2010</v>
      </c>
      <c r="B33" s="1">
        <v>36574</v>
      </c>
      <c r="C33" s="1">
        <v>23.545000000000002</v>
      </c>
      <c r="D33" s="1">
        <v>0</v>
      </c>
      <c r="E33" s="1">
        <v>284.53433906953779</v>
      </c>
      <c r="F33" s="1">
        <v>7646.1574315658336</v>
      </c>
      <c r="G33" s="1">
        <v>31.545955991768245</v>
      </c>
      <c r="H33" s="1">
        <v>57843.980316605986</v>
      </c>
      <c r="I33" s="1">
        <v>783.21447190121899</v>
      </c>
      <c r="J33" s="1"/>
      <c r="K33" s="1"/>
      <c r="L33" s="1"/>
      <c r="M33" s="1"/>
      <c r="N33" s="1"/>
      <c r="O33" s="1"/>
      <c r="P33" s="1"/>
    </row>
    <row r="34" spans="1:17" x14ac:dyDescent="0.3">
      <c r="A34">
        <v>2011</v>
      </c>
      <c r="B34" s="1">
        <v>19643</v>
      </c>
      <c r="C34" s="1">
        <v>0</v>
      </c>
      <c r="D34" s="1">
        <v>30.382667383692223</v>
      </c>
      <c r="E34" s="1">
        <v>1067.077570523983</v>
      </c>
      <c r="F34" s="1">
        <v>6816.6336357448154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7" x14ac:dyDescent="0.3">
      <c r="A35">
        <v>2012</v>
      </c>
      <c r="B35" s="1">
        <v>29531</v>
      </c>
      <c r="C35" s="1">
        <v>0</v>
      </c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7" x14ac:dyDescent="0.3">
      <c r="A36">
        <v>2013</v>
      </c>
      <c r="B36" s="1">
        <v>23545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7" x14ac:dyDescent="0.3">
      <c r="A37">
        <v>2014</v>
      </c>
      <c r="B37" s="1">
        <v>41473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7" x14ac:dyDescent="0.3">
      <c r="A38" s="7">
        <v>2015</v>
      </c>
      <c r="B38" s="8">
        <v>57809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7"/>
    </row>
  </sheetData>
  <mergeCells count="1">
    <mergeCell ref="C2:O2"/>
  </mergeCells>
  <pageMargins left="0.7" right="0.7" top="0.75" bottom="0.75" header="0.3" footer="0.3"/>
  <ignoredErrors>
    <ignoredError sqref="C3:O3" numberStoredAsText="1"/>
    <ignoredError sqref="P4:P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MFGN Sockeye Brood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Liller, Zachary W (DFG)</dc:creator>
  <cp:lastModifiedBy>Liller, Zachary W (DFG)</cp:lastModifiedBy>
  <dcterms:created xsi:type="dcterms:W3CDTF">2017-08-22T22:19:15Z</dcterms:created>
  <dcterms:modified xsi:type="dcterms:W3CDTF">2017-08-22T22:57:32Z</dcterms:modified>
</cp:coreProperties>
</file>