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碩二上學期\ai class\ai cup\"/>
    </mc:Choice>
  </mc:AlternateContent>
  <xr:revisionPtr revIDLastSave="0" documentId="13_ncr:1_{F2F5441A-73E7-4210-ADB6-F97B3344C719}" xr6:coauthVersionLast="47" xr6:coauthVersionMax="47" xr10:uidLastSave="{00000000-0000-0000-0000-000000000000}"/>
  <bookViews>
    <workbookView xWindow="-110" yWindow="-110" windowWidth="25820" windowHeight="15760" activeTab="3" xr2:uid="{1B49D77B-7440-4B24-B124-A9DF9C0E470A}"/>
  </bookViews>
  <sheets>
    <sheet name="1110" sheetId="1" r:id="rId1"/>
    <sheet name="1124" sheetId="2" r:id="rId2"/>
    <sheet name="1201" sheetId="3" r:id="rId3"/>
    <sheet name="1222" sheetId="4" r:id="rId4"/>
  </sheets>
  <definedNames>
    <definedName name="_xlnm._FilterDatabase" localSheetId="0" hidden="1">'1110'!$C$13:$F$13</definedName>
    <definedName name="_xlnm._FilterDatabase" localSheetId="1" hidden="1">'1124'!$B$3:$L$18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4" l="1"/>
  <c r="E18" i="4"/>
  <c r="D18" i="4"/>
  <c r="E15" i="4"/>
  <c r="D15" i="4"/>
  <c r="F12" i="4"/>
  <c r="E12" i="4"/>
  <c r="D12" i="4"/>
  <c r="F9" i="4"/>
  <c r="E9" i="4"/>
  <c r="D9" i="4"/>
  <c r="F6" i="4"/>
  <c r="E6" i="4"/>
  <c r="D6" i="4"/>
  <c r="F14" i="1"/>
  <c r="F15" i="1"/>
  <c r="F17" i="1"/>
  <c r="F18" i="1"/>
  <c r="F19" i="1"/>
  <c r="F20" i="1"/>
  <c r="F21" i="1"/>
  <c r="F22" i="1"/>
  <c r="F23" i="1"/>
  <c r="F24" i="1"/>
  <c r="F25" i="1"/>
  <c r="F27" i="1"/>
  <c r="F26" i="1"/>
  <c r="F28" i="1"/>
  <c r="F30" i="1"/>
  <c r="F32" i="1"/>
  <c r="F31" i="1"/>
  <c r="F29" i="1"/>
  <c r="F33" i="1"/>
  <c r="F34" i="1"/>
  <c r="F16" i="1"/>
  <c r="O13" i="2"/>
  <c r="O12" i="2"/>
  <c r="L20" i="2"/>
  <c r="I20" i="2"/>
  <c r="F20" i="2"/>
  <c r="C20" i="2"/>
  <c r="O20" i="2" l="1"/>
</calcChain>
</file>

<file path=xl/sharedStrings.xml><?xml version="1.0" encoding="utf-8"?>
<sst xmlns="http://schemas.openxmlformats.org/spreadsheetml/2006/main" count="516" uniqueCount="243">
  <si>
    <t>PHI</t>
    <phoneticPr fontId="1" type="noConversion"/>
  </si>
  <si>
    <t>Exploratory Data Analysis探索性數據分析</t>
  </si>
  <si>
    <t xml:space="preserve"> a.檢查[訓練集_輸入資料]文件數量並與對應[答案answer.txt]是否相符合</t>
  </si>
  <si>
    <t xml:space="preserve"> b.檢視一下[訓練集_輸入資料]的Format是否都相同?(有幾種不同格式...) c.統計一下[答案answer.txt]的類別(例如DEPARTMENT、HOSPITAL、MEDICALRECORD、DATE...)有幾種?</t>
  </si>
  <si>
    <t xml:space="preserve">   先從單一文件來看類別數量分佈,再統計所有[答案answer.txt]的類別數量分佈</t>
  </si>
  <si>
    <t xml:space="preserve"> d.檢視[答案answer.txt]的各類別的值SIZE</t>
  </si>
  <si>
    <t xml:space="preserve"> e.[訓練集_輸入資料]中的時間的樣式是否都相同?</t>
  </si>
  <si>
    <t xml:space="preserve"> f.[訓練集_輸入資料]通常有那些區段不含隱私資料?</t>
  </si>
  <si>
    <t xml:space="preserve"> g.檢查是否有缺失值?</t>
  </si>
  <si>
    <t>第一資料集出現次數</t>
    <phoneticPr fontId="1" type="noConversion"/>
  </si>
  <si>
    <t>第二資料集出現次數</t>
    <phoneticPr fontId="1" type="noConversion"/>
  </si>
  <si>
    <t>全部次數</t>
    <phoneticPr fontId="1" type="noConversion"/>
  </si>
  <si>
    <t>personal_inform</t>
  </si>
  <si>
    <t xml:space="preserve">  MEDICALRECORD</t>
  </si>
  <si>
    <t xml:space="preserve">  PATIENT</t>
  </si>
  <si>
    <t xml:space="preserve">  IDNUM</t>
  </si>
  <si>
    <t xml:space="preserve">  STREET</t>
  </si>
  <si>
    <t xml:space="preserve">  CITY</t>
  </si>
  <si>
    <t xml:space="preserve">  STATE</t>
  </si>
  <si>
    <t xml:space="preserve">  ZIP</t>
  </si>
  <si>
    <t xml:space="preserve">  DATE</t>
  </si>
  <si>
    <t xml:space="preserve">  AGE</t>
  </si>
  <si>
    <t xml:space="preserve">  DEPARTMENT</t>
  </si>
  <si>
    <t xml:space="preserve">  LOCATION-OTHER</t>
  </si>
  <si>
    <t xml:space="preserve">  HOSPITAL</t>
  </si>
  <si>
    <t xml:space="preserve">  TIME</t>
  </si>
  <si>
    <t xml:space="preserve">  DOCTOR</t>
  </si>
  <si>
    <t xml:space="preserve">  DURATION</t>
  </si>
  <si>
    <t xml:space="preserve">  ORGANIZATION</t>
  </si>
  <si>
    <t xml:space="preserve">  PHONE</t>
  </si>
  <si>
    <t>MACROSCOPIC</t>
    <phoneticPr fontId="1" type="noConversion"/>
  </si>
  <si>
    <t>MICROSCOPIC</t>
    <phoneticPr fontId="1" type="noConversion"/>
  </si>
  <si>
    <t>DIAGNOSIS</t>
    <phoneticPr fontId="1" type="noConversion"/>
  </si>
  <si>
    <t>Total</t>
    <phoneticPr fontId="1" type="noConversion"/>
  </si>
  <si>
    <t>LOCATION-OTHER</t>
    <phoneticPr fontId="1" type="noConversion"/>
  </si>
  <si>
    <t xml:space="preserve">  HOSPITAL</t>
    <phoneticPr fontId="1" type="noConversion"/>
  </si>
  <si>
    <t xml:space="preserve">  DOCTOR</t>
    <phoneticPr fontId="1" type="noConversion"/>
  </si>
  <si>
    <t>是否每個病歷都有這四個區塊?</t>
    <phoneticPr fontId="1" type="noConversion"/>
  </si>
  <si>
    <t>No keywords found in ./First_Phase_Text_Dataset</t>
  </si>
  <si>
    <t>file100.txt</t>
  </si>
  <si>
    <t>file15207.txt</t>
  </si>
  <si>
    <t>file16301.txt</t>
  </si>
  <si>
    <t>file174.txt</t>
  </si>
  <si>
    <t>file23437.txt</t>
  </si>
  <si>
    <t>file262.txt</t>
  </si>
  <si>
    <t>file275.txt</t>
  </si>
  <si>
    <t>file2754.txt</t>
  </si>
  <si>
    <t>file288.txt</t>
  </si>
  <si>
    <t>file31.txt</t>
  </si>
  <si>
    <t>file6114.txt</t>
  </si>
  <si>
    <t>file772.txt</t>
  </si>
  <si>
    <t>file87.txt</t>
  </si>
  <si>
    <t>No keywords found in ./Second_Phase_Text_Dataset</t>
  </si>
  <si>
    <t>1885.txt</t>
  </si>
  <si>
    <t>1976.txt</t>
  </si>
  <si>
    <t>219.txt</t>
  </si>
  <si>
    <t>515.txt</t>
  </si>
  <si>
    <t xml:space="preserve">file100.txt </t>
  </si>
  <si>
    <t>file1055.txt</t>
  </si>
  <si>
    <t xml:space="preserve">file174.txt  </t>
  </si>
  <si>
    <t xml:space="preserve">file262.txt </t>
  </si>
  <si>
    <t xml:space="preserve">file275.txt </t>
  </si>
  <si>
    <t xml:space="preserve">file288.txt </t>
  </si>
  <si>
    <t xml:space="preserve">file31.txt  </t>
  </si>
  <si>
    <t>151.txt</t>
  </si>
  <si>
    <t>file2664.txt</t>
  </si>
  <si>
    <t>file6611.txt</t>
  </si>
  <si>
    <t>101.txt</t>
  </si>
  <si>
    <t>112.txt</t>
  </si>
  <si>
    <t>116.txt</t>
  </si>
  <si>
    <t>119.txt</t>
  </si>
  <si>
    <t>125.txt</t>
  </si>
  <si>
    <t>131.txt</t>
  </si>
  <si>
    <t>140.txt</t>
  </si>
  <si>
    <t>144.txt</t>
  </si>
  <si>
    <t>146.txt</t>
  </si>
  <si>
    <t>15.txt</t>
  </si>
  <si>
    <t>16.txt</t>
  </si>
  <si>
    <t>191.txt</t>
  </si>
  <si>
    <t>196.txt</t>
  </si>
  <si>
    <t>212.txt</t>
  </si>
  <si>
    <t>215.txt</t>
  </si>
  <si>
    <t>232.txt</t>
  </si>
  <si>
    <t>240.txt</t>
  </si>
  <si>
    <t>247.txt</t>
  </si>
  <si>
    <t>251.txt</t>
  </si>
  <si>
    <t>258.txt</t>
  </si>
  <si>
    <t>272.txt</t>
  </si>
  <si>
    <t>275.txt</t>
  </si>
  <si>
    <t>308.txt</t>
  </si>
  <si>
    <t>320.txt</t>
  </si>
  <si>
    <t>327.txt</t>
  </si>
  <si>
    <t>367.txt</t>
  </si>
  <si>
    <t>371.txt</t>
  </si>
  <si>
    <t>379.txt</t>
  </si>
  <si>
    <t>390.txt</t>
  </si>
  <si>
    <t>441.txt</t>
  </si>
  <si>
    <t>445.txt</t>
  </si>
  <si>
    <t>45.txt</t>
  </si>
  <si>
    <t>465.txt</t>
  </si>
  <si>
    <t>466.txt</t>
  </si>
  <si>
    <t>479.txt</t>
  </si>
  <si>
    <t>48.txt</t>
  </si>
  <si>
    <t>492.txt</t>
  </si>
  <si>
    <t>510.txt</t>
  </si>
  <si>
    <t>519.txt</t>
  </si>
  <si>
    <t>522.txt</t>
  </si>
  <si>
    <t>53.txt</t>
  </si>
  <si>
    <t>535.txt</t>
  </si>
  <si>
    <t>548.txt</t>
  </si>
  <si>
    <t>555.txt</t>
  </si>
  <si>
    <t>557.txt</t>
  </si>
  <si>
    <t>56.txt</t>
  </si>
  <si>
    <t>587.txt</t>
  </si>
  <si>
    <t>598.txt</t>
  </si>
  <si>
    <t>613.txt</t>
  </si>
  <si>
    <t>62.txt</t>
  </si>
  <si>
    <t>621.txt</t>
  </si>
  <si>
    <t>624.txt</t>
  </si>
  <si>
    <t>627.txt</t>
  </si>
  <si>
    <t>66.txt</t>
  </si>
  <si>
    <t>78.txt</t>
  </si>
  <si>
    <t>95.txt</t>
  </si>
  <si>
    <t>file10161.txt</t>
  </si>
  <si>
    <t>file10409.txt</t>
  </si>
  <si>
    <t>file10672.txt</t>
  </si>
  <si>
    <t>file11434.txt</t>
  </si>
  <si>
    <t>file12107.txt</t>
  </si>
  <si>
    <t>file12296.txt</t>
  </si>
  <si>
    <t>file12503.txt</t>
  </si>
  <si>
    <t>file12954.txt</t>
  </si>
  <si>
    <t>file13154.txt</t>
  </si>
  <si>
    <t>file1363.txt</t>
  </si>
  <si>
    <t>file16922.txt</t>
  </si>
  <si>
    <t>file17456.txt</t>
  </si>
  <si>
    <t>file17797.txt</t>
  </si>
  <si>
    <t>file18162.txt</t>
  </si>
  <si>
    <t>file18545.txt</t>
  </si>
  <si>
    <t>file18658.txt</t>
  </si>
  <si>
    <t>file18865.txt</t>
  </si>
  <si>
    <t>file18978.txt</t>
  </si>
  <si>
    <t>file19091.txt</t>
  </si>
  <si>
    <t>file19957.txt</t>
  </si>
  <si>
    <t>file2037.txt</t>
  </si>
  <si>
    <t>file24681.txt</t>
  </si>
  <si>
    <t>file24761.txt</t>
  </si>
  <si>
    <t>file26009.txt</t>
  </si>
  <si>
    <t>file4942.txt</t>
  </si>
  <si>
    <t>file7945.txt</t>
  </si>
  <si>
    <t>file8724.txt</t>
  </si>
  <si>
    <t>No keywords found in ./First_Phase_Text_Dataset</t>
    <phoneticPr fontId="1" type="noConversion"/>
  </si>
  <si>
    <t>First_Phase_Text_Dataset</t>
  </si>
  <si>
    <t xml:space="preserve">No DIAGNOSIS </t>
    <phoneticPr fontId="1" type="noConversion"/>
  </si>
  <si>
    <t>No MACROSCOPIC</t>
    <phoneticPr fontId="1" type="noConversion"/>
  </si>
  <si>
    <t>No MICROSCOPIC</t>
    <phoneticPr fontId="1" type="noConversion"/>
  </si>
  <si>
    <t>Second_Phase_Text_Dataset</t>
    <phoneticPr fontId="1" type="noConversion"/>
  </si>
  <si>
    <t>1117.txt</t>
  </si>
  <si>
    <t>1118.txt</t>
  </si>
  <si>
    <t>1121.txt</t>
  </si>
  <si>
    <t>1126.txt</t>
  </si>
  <si>
    <t>1127.txt</t>
  </si>
  <si>
    <t>1136.txt</t>
  </si>
  <si>
    <t>1137.txt</t>
  </si>
  <si>
    <t>1145.txt</t>
  </si>
  <si>
    <t>1169.txt</t>
  </si>
  <si>
    <t>1176.txt</t>
  </si>
  <si>
    <t>1181.txt</t>
  </si>
  <si>
    <t>1189.txt</t>
  </si>
  <si>
    <t>1199.txt</t>
  </si>
  <si>
    <t>1214.txt</t>
  </si>
  <si>
    <t>1215.txt</t>
  </si>
  <si>
    <t>1224.txt</t>
  </si>
  <si>
    <t>1228.txt</t>
  </si>
  <si>
    <t>1229.txt</t>
  </si>
  <si>
    <t>1256.txt</t>
  </si>
  <si>
    <t>1295.txt</t>
  </si>
  <si>
    <t>1333.txt</t>
  </si>
  <si>
    <t>1335.txt</t>
  </si>
  <si>
    <t>1336.txt</t>
  </si>
  <si>
    <t>1341.txt</t>
  </si>
  <si>
    <t>1351.txt</t>
  </si>
  <si>
    <t>1400.txt</t>
  </si>
  <si>
    <t>1417.txt</t>
  </si>
  <si>
    <t>1425.txt</t>
  </si>
  <si>
    <t>1440.txt</t>
  </si>
  <si>
    <t>1451.txt</t>
  </si>
  <si>
    <t>1460.txt</t>
  </si>
  <si>
    <t>1470.txt</t>
  </si>
  <si>
    <t>1473.txt</t>
  </si>
  <si>
    <t>1489.txt</t>
  </si>
  <si>
    <t>1494.txt</t>
  </si>
  <si>
    <t>1529.txt</t>
  </si>
  <si>
    <t>1539.txt</t>
  </si>
  <si>
    <t>1541.txt</t>
  </si>
  <si>
    <t>1636.txt</t>
  </si>
  <si>
    <t>1815.txt</t>
  </si>
  <si>
    <t>1820.txt</t>
  </si>
  <si>
    <t>1826.txt</t>
  </si>
  <si>
    <t>1827.txt</t>
  </si>
  <si>
    <t>1832.txt</t>
  </si>
  <si>
    <t>1881.txt</t>
  </si>
  <si>
    <t>1884.txt</t>
  </si>
  <si>
    <t>1904.txt</t>
  </si>
  <si>
    <t>1906.txt</t>
  </si>
  <si>
    <t>1915.txt</t>
  </si>
  <si>
    <t>1961.txt</t>
  </si>
  <si>
    <t>1969.txt</t>
  </si>
  <si>
    <t>1985.txt</t>
  </si>
  <si>
    <t>1990.txt</t>
  </si>
  <si>
    <t>2016.txt</t>
  </si>
  <si>
    <t>2019.txt</t>
  </si>
  <si>
    <t>2059.txt</t>
  </si>
  <si>
    <t>2060.txt</t>
  </si>
  <si>
    <t>2067.txt</t>
  </si>
  <si>
    <t>First_Phase_Text_Dataset</t>
    <phoneticPr fontId="1" type="noConversion"/>
  </si>
  <si>
    <t>檢查每個病歷是否有MACROSCOPIC、MICROSCOPIC、DIAGNOSIS這三個區塊?</t>
    <phoneticPr fontId="1" type="noConversion"/>
  </si>
  <si>
    <t>ROOM</t>
    <phoneticPr fontId="1" type="noConversion"/>
  </si>
  <si>
    <t>IDNUM</t>
    <phoneticPr fontId="1" type="noConversion"/>
  </si>
  <si>
    <t>DOCTOR</t>
    <phoneticPr fontId="1" type="noConversion"/>
  </si>
  <si>
    <t>DATE</t>
    <phoneticPr fontId="1" type="noConversion"/>
  </si>
  <si>
    <t>MEDICALRECORD</t>
    <phoneticPr fontId="1" type="noConversion"/>
  </si>
  <si>
    <t>PATIENT</t>
    <phoneticPr fontId="1" type="noConversion"/>
  </si>
  <si>
    <t>HOSPITAL</t>
    <phoneticPr fontId="1" type="noConversion"/>
  </si>
  <si>
    <t>TIME</t>
    <phoneticPr fontId="1" type="noConversion"/>
  </si>
  <si>
    <t>DEPARTMENT</t>
    <phoneticPr fontId="1" type="noConversion"/>
  </si>
  <si>
    <t>CITY</t>
    <phoneticPr fontId="1" type="noConversion"/>
  </si>
  <si>
    <t>ZIP</t>
    <phoneticPr fontId="1" type="noConversion"/>
  </si>
  <si>
    <t>STREET</t>
    <phoneticPr fontId="1" type="noConversion"/>
  </si>
  <si>
    <t>STATE</t>
    <phoneticPr fontId="1" type="noConversion"/>
  </si>
  <si>
    <t>AGE</t>
    <phoneticPr fontId="1" type="noConversion"/>
  </si>
  <si>
    <t>ORGANIZATION</t>
    <phoneticPr fontId="1" type="noConversion"/>
  </si>
  <si>
    <t>DURATION</t>
    <phoneticPr fontId="1" type="noConversion"/>
  </si>
  <si>
    <t>PHONE</t>
    <phoneticPr fontId="1" type="noConversion"/>
  </si>
  <si>
    <t>URL</t>
    <phoneticPr fontId="1" type="noConversion"/>
  </si>
  <si>
    <t>SET</t>
    <phoneticPr fontId="1" type="noConversion"/>
  </si>
  <si>
    <t>COUNTRY</t>
    <phoneticPr fontId="1" type="noConversion"/>
  </si>
  <si>
    <t>Validation</t>
    <phoneticPr fontId="1" type="noConversion"/>
  </si>
  <si>
    <t>Second Phase data</t>
    <phoneticPr fontId="1" type="noConversion"/>
  </si>
  <si>
    <t>First Phase data</t>
    <phoneticPr fontId="1" type="noConversion"/>
  </si>
  <si>
    <t>Accuracy</t>
    <phoneticPr fontId="1" type="noConversion"/>
  </si>
  <si>
    <t>Error</t>
    <phoneticPr fontId="1" type="noConversion"/>
  </si>
  <si>
    <t>None</t>
    <phoneticPr fontId="1" type="noConversion"/>
  </si>
  <si>
    <t>Rule-based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</si>
</sst>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rgb="FF000000"/>
      <name val="Courier New"/>
      <family val="3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0" fontId="7" fillId="0" borderId="0" xfId="1" applyNumberFormat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0" xfId="1" applyNumberFormat="1" applyFont="1" applyBorder="1" applyAlignment="1">
      <alignment horizontal="center" vertical="center"/>
    </xf>
    <xf numFmtId="179" fontId="7" fillId="0" borderId="0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9" fontId="7" fillId="0" borderId="16" xfId="1" applyNumberFormat="1" applyFont="1" applyBorder="1" applyAlignment="1">
      <alignment horizontal="center" vertical="center"/>
    </xf>
    <xf numFmtId="10" fontId="7" fillId="0" borderId="16" xfId="1" applyNumberFormat="1" applyFont="1" applyBorder="1" applyAlignment="1">
      <alignment horizontal="center" vertical="center"/>
    </xf>
    <xf numFmtId="179" fontId="7" fillId="0" borderId="17" xfId="1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0" fontId="8" fillId="0" borderId="6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 altLang="zh-TW">
                <a:latin typeface="微軟正黑體" panose="020B0604030504040204" pitchFamily="34" charset="-120"/>
                <a:ea typeface="微軟正黑體" panose="020B0604030504040204" pitchFamily="34" charset="-120"/>
              </a:rPr>
              <a:t>PHI</a:t>
            </a:r>
            <a:r>
              <a:rPr lang="zh-TW" altLang="en-US">
                <a:latin typeface="微軟正黑體" panose="020B0604030504040204" pitchFamily="34" charset="-120"/>
                <a:ea typeface="微軟正黑體" panose="020B0604030504040204" pitchFamily="34" charset="-120"/>
              </a:rPr>
              <a:t>總數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'1110'!$C$14:$C$34</c:f>
              <c:strCache>
                <c:ptCount val="21"/>
                <c:pt idx="0">
                  <c:v>DOCTOR</c:v>
                </c:pt>
                <c:pt idx="1">
                  <c:v>DATE</c:v>
                </c:pt>
                <c:pt idx="2">
                  <c:v>IDNUM</c:v>
                </c:pt>
                <c:pt idx="3">
                  <c:v>MEDICALRECORD</c:v>
                </c:pt>
                <c:pt idx="4">
                  <c:v>PATIENT</c:v>
                </c:pt>
                <c:pt idx="5">
                  <c:v>HOSPITAL</c:v>
                </c:pt>
                <c:pt idx="6">
                  <c:v>TIME</c:v>
                </c:pt>
                <c:pt idx="7">
                  <c:v>DEPARTMENT</c:v>
                </c:pt>
                <c:pt idx="8">
                  <c:v>CITY</c:v>
                </c:pt>
                <c:pt idx="9">
                  <c:v>ZIP</c:v>
                </c:pt>
                <c:pt idx="10">
                  <c:v>STREET</c:v>
                </c:pt>
                <c:pt idx="11">
                  <c:v>STATE</c:v>
                </c:pt>
                <c:pt idx="12">
                  <c:v>ORGANIZATION</c:v>
                </c:pt>
                <c:pt idx="13">
                  <c:v>AGE</c:v>
                </c:pt>
                <c:pt idx="14">
                  <c:v>DURATION</c:v>
                </c:pt>
                <c:pt idx="15">
                  <c:v>SET</c:v>
                </c:pt>
                <c:pt idx="16">
                  <c:v>PHONE</c:v>
                </c:pt>
                <c:pt idx="17">
                  <c:v>LOCATION-OTHER</c:v>
                </c:pt>
                <c:pt idx="18">
                  <c:v>URL</c:v>
                </c:pt>
                <c:pt idx="19">
                  <c:v>COUNTRY</c:v>
                </c:pt>
                <c:pt idx="20">
                  <c:v>ROOM</c:v>
                </c:pt>
              </c:strCache>
            </c:strRef>
          </c:cat>
          <c:val>
            <c:numRef>
              <c:f>'1110'!$F$14:$F$34</c:f>
              <c:numCache>
                <c:formatCode>General</c:formatCode>
                <c:ptCount val="21"/>
                <c:pt idx="0">
                  <c:v>6541</c:v>
                </c:pt>
                <c:pt idx="1">
                  <c:v>4777</c:v>
                </c:pt>
                <c:pt idx="2">
                  <c:v>3677</c:v>
                </c:pt>
                <c:pt idx="3">
                  <c:v>1824</c:v>
                </c:pt>
                <c:pt idx="4">
                  <c:v>1819</c:v>
                </c:pt>
                <c:pt idx="5">
                  <c:v>1800</c:v>
                </c:pt>
                <c:pt idx="6">
                  <c:v>1117</c:v>
                </c:pt>
                <c:pt idx="7">
                  <c:v>1038</c:v>
                </c:pt>
                <c:pt idx="8">
                  <c:v>939</c:v>
                </c:pt>
                <c:pt idx="9">
                  <c:v>913</c:v>
                </c:pt>
                <c:pt idx="10">
                  <c:v>899</c:v>
                </c:pt>
                <c:pt idx="11">
                  <c:v>875</c:v>
                </c:pt>
                <c:pt idx="12">
                  <c:v>136</c:v>
                </c:pt>
                <c:pt idx="13">
                  <c:v>127</c:v>
                </c:pt>
                <c:pt idx="14">
                  <c:v>28</c:v>
                </c:pt>
                <c:pt idx="15">
                  <c:v>14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D-4E80-9CFC-027712EF3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3777327"/>
        <c:axId val="646843679"/>
      </c:barChart>
      <c:catAx>
        <c:axId val="64377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843679"/>
        <c:crosses val="autoZero"/>
        <c:auto val="1"/>
        <c:lblAlgn val="ctr"/>
        <c:lblOffset val="100"/>
        <c:noMultiLvlLbl val="0"/>
      </c:catAx>
      <c:valAx>
        <c:axId val="64684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37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personal_inform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'1124'!$B$4:$B$17</c:f>
              <c:strCache>
                <c:ptCount val="14"/>
                <c:pt idx="0">
                  <c:v>  IDNUM</c:v>
                </c:pt>
                <c:pt idx="1">
                  <c:v>  MEDICALRECORD</c:v>
                </c:pt>
                <c:pt idx="2">
                  <c:v>  PATIENT</c:v>
                </c:pt>
                <c:pt idx="3">
                  <c:v>  HOSPITAL</c:v>
                </c:pt>
                <c:pt idx="4">
                  <c:v>  CITY</c:v>
                </c:pt>
                <c:pt idx="5">
                  <c:v>  STREET</c:v>
                </c:pt>
                <c:pt idx="6">
                  <c:v>  DATE</c:v>
                </c:pt>
                <c:pt idx="7">
                  <c:v>  ZIP</c:v>
                </c:pt>
                <c:pt idx="8">
                  <c:v>  STATE</c:v>
                </c:pt>
                <c:pt idx="9">
                  <c:v>  AGE</c:v>
                </c:pt>
                <c:pt idx="10">
                  <c:v>  DEPARTMENT</c:v>
                </c:pt>
                <c:pt idx="11">
                  <c:v>  LOCATION-OTHER</c:v>
                </c:pt>
                <c:pt idx="12">
                  <c:v>  TIME</c:v>
                </c:pt>
                <c:pt idx="13">
                  <c:v>  DOCTOR</c:v>
                </c:pt>
              </c:strCache>
            </c:strRef>
          </c:cat>
          <c:val>
            <c:numRef>
              <c:f>'1124'!$C$4:$C$17</c:f>
              <c:numCache>
                <c:formatCode>General</c:formatCode>
                <c:ptCount val="14"/>
                <c:pt idx="0">
                  <c:v>1631</c:v>
                </c:pt>
                <c:pt idx="1">
                  <c:v>1106</c:v>
                </c:pt>
                <c:pt idx="2">
                  <c:v>725</c:v>
                </c:pt>
                <c:pt idx="3">
                  <c:v>515</c:v>
                </c:pt>
                <c:pt idx="4">
                  <c:v>383</c:v>
                </c:pt>
                <c:pt idx="5">
                  <c:v>378</c:v>
                </c:pt>
                <c:pt idx="6">
                  <c:v>372</c:v>
                </c:pt>
                <c:pt idx="7">
                  <c:v>349</c:v>
                </c:pt>
                <c:pt idx="8">
                  <c:v>348</c:v>
                </c:pt>
                <c:pt idx="9">
                  <c:v>16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1-474B-BFD4-97856698C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9199"/>
        <c:axId val="2089962495"/>
      </c:barChart>
      <c:catAx>
        <c:axId val="798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9962495"/>
        <c:crosses val="autoZero"/>
        <c:auto val="1"/>
        <c:lblAlgn val="ctr"/>
        <c:lblOffset val="100"/>
        <c:noMultiLvlLbl val="0"/>
      </c:catAx>
      <c:valAx>
        <c:axId val="20899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89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MACROSCOPIC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'1124'!$E$4:$E$18</c:f>
              <c:strCache>
                <c:ptCount val="15"/>
                <c:pt idx="0">
                  <c:v>  DOCTOR</c:v>
                </c:pt>
                <c:pt idx="1">
                  <c:v>  DATE</c:v>
                </c:pt>
                <c:pt idx="2">
                  <c:v>  IDNUM</c:v>
                </c:pt>
                <c:pt idx="3">
                  <c:v>  HOSPITAL</c:v>
                </c:pt>
                <c:pt idx="4">
                  <c:v>  TIME</c:v>
                </c:pt>
                <c:pt idx="5">
                  <c:v>  DEPARTMENT</c:v>
                </c:pt>
                <c:pt idx="6">
                  <c:v>  PATIENT</c:v>
                </c:pt>
                <c:pt idx="7">
                  <c:v>  MEDICALRECORD</c:v>
                </c:pt>
                <c:pt idx="8">
                  <c:v>  ZIP</c:v>
                </c:pt>
                <c:pt idx="9">
                  <c:v>  AGE</c:v>
                </c:pt>
                <c:pt idx="10">
                  <c:v>  STREET</c:v>
                </c:pt>
                <c:pt idx="11">
                  <c:v>  CITY</c:v>
                </c:pt>
                <c:pt idx="12">
                  <c:v>  STATE</c:v>
                </c:pt>
                <c:pt idx="13">
                  <c:v>  DURATION</c:v>
                </c:pt>
                <c:pt idx="14">
                  <c:v>  ORGANIZATION</c:v>
                </c:pt>
              </c:strCache>
            </c:strRef>
          </c:cat>
          <c:val>
            <c:numRef>
              <c:f>'1124'!$F$4:$F$18</c:f>
              <c:numCache>
                <c:formatCode>General</c:formatCode>
                <c:ptCount val="15"/>
                <c:pt idx="0">
                  <c:v>1826</c:v>
                </c:pt>
                <c:pt idx="1">
                  <c:v>1151</c:v>
                </c:pt>
                <c:pt idx="2">
                  <c:v>558</c:v>
                </c:pt>
                <c:pt idx="3">
                  <c:v>506</c:v>
                </c:pt>
                <c:pt idx="4">
                  <c:v>492</c:v>
                </c:pt>
                <c:pt idx="5">
                  <c:v>453</c:v>
                </c:pt>
                <c:pt idx="6">
                  <c:v>341</c:v>
                </c:pt>
                <c:pt idx="7">
                  <c:v>94</c:v>
                </c:pt>
                <c:pt idx="8">
                  <c:v>88</c:v>
                </c:pt>
                <c:pt idx="9">
                  <c:v>73</c:v>
                </c:pt>
                <c:pt idx="10">
                  <c:v>66</c:v>
                </c:pt>
                <c:pt idx="11">
                  <c:v>64</c:v>
                </c:pt>
                <c:pt idx="12">
                  <c:v>62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C-4F27-AF99-E5648CB942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431823"/>
        <c:axId val="1882310591"/>
      </c:barChart>
      <c:catAx>
        <c:axId val="2794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2310591"/>
        <c:crosses val="autoZero"/>
        <c:auto val="1"/>
        <c:lblAlgn val="ctr"/>
        <c:lblOffset val="100"/>
        <c:noMultiLvlLbl val="0"/>
      </c:catAx>
      <c:valAx>
        <c:axId val="18823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94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MICROSCOPIC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'1124'!$H$4:$H$14</c:f>
              <c:strCache>
                <c:ptCount val="11"/>
                <c:pt idx="0">
                  <c:v>  DOCTOR</c:v>
                </c:pt>
                <c:pt idx="1">
                  <c:v>  DATE</c:v>
                </c:pt>
                <c:pt idx="2">
                  <c:v>  TIME</c:v>
                </c:pt>
                <c:pt idx="3">
                  <c:v>  IDNUM</c:v>
                </c:pt>
                <c:pt idx="4">
                  <c:v>  PATIENT</c:v>
                </c:pt>
                <c:pt idx="5">
                  <c:v>  HOSPITAL</c:v>
                </c:pt>
                <c:pt idx="6">
                  <c:v>  DEPARTMENT</c:v>
                </c:pt>
                <c:pt idx="7">
                  <c:v>  CITY</c:v>
                </c:pt>
                <c:pt idx="8">
                  <c:v>  ORGANIZATION</c:v>
                </c:pt>
                <c:pt idx="9">
                  <c:v>  MEDICALRECORD</c:v>
                </c:pt>
                <c:pt idx="10">
                  <c:v>  PHONE</c:v>
                </c:pt>
              </c:strCache>
            </c:strRef>
          </c:cat>
          <c:val>
            <c:numRef>
              <c:f>'1124'!$I$4:$I$14</c:f>
              <c:numCache>
                <c:formatCode>General</c:formatCode>
                <c:ptCount val="11"/>
                <c:pt idx="0">
                  <c:v>969</c:v>
                </c:pt>
                <c:pt idx="1">
                  <c:v>476</c:v>
                </c:pt>
                <c:pt idx="2">
                  <c:v>44</c:v>
                </c:pt>
                <c:pt idx="3">
                  <c:v>32</c:v>
                </c:pt>
                <c:pt idx="4">
                  <c:v>19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0C7-8004-0F7C8CBE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854831"/>
        <c:axId val="219073871"/>
      </c:barChart>
      <c:catAx>
        <c:axId val="2278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73871"/>
        <c:crosses val="autoZero"/>
        <c:auto val="1"/>
        <c:lblAlgn val="ctr"/>
        <c:lblOffset val="100"/>
        <c:noMultiLvlLbl val="0"/>
      </c:catAx>
      <c:valAx>
        <c:axId val="2190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85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DIAGNOSIS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'1124'!$K$4:$K$10</c:f>
              <c:strCache>
                <c:ptCount val="7"/>
                <c:pt idx="0">
                  <c:v>  DOCTOR</c:v>
                </c:pt>
                <c:pt idx="1">
                  <c:v>  DATE</c:v>
                </c:pt>
                <c:pt idx="2">
                  <c:v>  HOSPITAL</c:v>
                </c:pt>
                <c:pt idx="3">
                  <c:v>  IDNUM</c:v>
                </c:pt>
                <c:pt idx="4">
                  <c:v>  ORGANIZATION</c:v>
                </c:pt>
                <c:pt idx="5">
                  <c:v>  TIME</c:v>
                </c:pt>
                <c:pt idx="6">
                  <c:v>  PATIENT</c:v>
                </c:pt>
              </c:strCache>
            </c:strRef>
          </c:cat>
          <c:val>
            <c:numRef>
              <c:f>'1124'!$L$4:$L$10</c:f>
              <c:numCache>
                <c:formatCode>General</c:formatCode>
                <c:ptCount val="7"/>
                <c:pt idx="0">
                  <c:v>76</c:v>
                </c:pt>
                <c:pt idx="1">
                  <c:v>47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D-4D03-AFEF-5CD0D14086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6719439"/>
        <c:axId val="229483503"/>
      </c:barChart>
      <c:catAx>
        <c:axId val="2167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483503"/>
        <c:crosses val="autoZero"/>
        <c:auto val="1"/>
        <c:lblAlgn val="ctr"/>
        <c:lblOffset val="100"/>
        <c:noMultiLvlLbl val="0"/>
      </c:catAx>
      <c:valAx>
        <c:axId val="2294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7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9</xdr:row>
      <xdr:rowOff>114300</xdr:rowOff>
    </xdr:from>
    <xdr:to>
      <xdr:col>21</xdr:col>
      <xdr:colOff>96060</xdr:colOff>
      <xdr:row>55</xdr:row>
      <xdr:rowOff>134698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A666FDF-EEE3-19EB-62E8-29FD9C10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0" y="2000250"/>
          <a:ext cx="5801535" cy="9659698"/>
        </a:xfrm>
        <a:prstGeom prst="rect">
          <a:avLst/>
        </a:prstGeom>
      </xdr:spPr>
    </xdr:pic>
    <xdr:clientData/>
  </xdr:twoCellAnchor>
  <xdr:twoCellAnchor>
    <xdr:from>
      <xdr:col>14</xdr:col>
      <xdr:colOff>219075</xdr:colOff>
      <xdr:row>34</xdr:row>
      <xdr:rowOff>114300</xdr:rowOff>
    </xdr:from>
    <xdr:to>
      <xdr:col>18</xdr:col>
      <xdr:colOff>485775</xdr:colOff>
      <xdr:row>35</xdr:row>
      <xdr:rowOff>142875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91859AA4-24B1-DEF4-151D-7C3719FF814C}"/>
            </a:ext>
          </a:extLst>
        </xdr:cNvPr>
        <xdr:cNvSpPr/>
      </xdr:nvSpPr>
      <xdr:spPr>
        <a:xfrm>
          <a:off x="12268200" y="7239000"/>
          <a:ext cx="3009900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409574</xdr:colOff>
      <xdr:row>37</xdr:row>
      <xdr:rowOff>28574</xdr:rowOff>
    </xdr:from>
    <xdr:to>
      <xdr:col>7</xdr:col>
      <xdr:colOff>577849</xdr:colOff>
      <xdr:row>54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467402-F190-6592-8D60-07DA2F4EF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21</xdr:row>
      <xdr:rowOff>9525</xdr:rowOff>
    </xdr:from>
    <xdr:to>
      <xdr:col>4</xdr:col>
      <xdr:colOff>1143000</xdr:colOff>
      <xdr:row>34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C66716-137A-F6EE-B7D4-94766BB42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1304925</xdr:colOff>
      <xdr:row>21</xdr:row>
      <xdr:rowOff>0</xdr:rowOff>
    </xdr:from>
    <xdr:to>
      <xdr:col>9</xdr:col>
      <xdr:colOff>657225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FF9B824-B0E9-1191-FD95-35C61CC65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21</xdr:row>
      <xdr:rowOff>0</xdr:rowOff>
    </xdr:from>
    <xdr:to>
      <xdr:col>15</xdr:col>
      <xdr:colOff>342900</xdr:colOff>
      <xdr:row>34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AF8543E-FD32-4251-3089-F72E2945B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21</xdr:row>
      <xdr:rowOff>9525</xdr:rowOff>
    </xdr:from>
    <xdr:to>
      <xdr:col>21</xdr:col>
      <xdr:colOff>466725</xdr:colOff>
      <xdr:row>32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DE0E3BC-4D70-7373-39FF-7DFE529E6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203200</xdr:colOff>
      <xdr:row>19</xdr:row>
      <xdr:rowOff>161924</xdr:rowOff>
    </xdr:from>
    <xdr:ext cx="2292350" cy="4610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5D10AC61-870F-086B-F001-42F1A8B565F4}"/>
                </a:ext>
              </a:extLst>
            </xdr:cNvPr>
            <xdr:cNvSpPr txBox="1"/>
          </xdr:nvSpPr>
          <xdr:spPr>
            <a:xfrm>
              <a:off x="812800" y="4289424"/>
              <a:ext cx="2292350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𝐴𝑐𝑐𝑢𝑟𝑎𝑐𝑦</m:t>
                    </m:r>
                    <m:r>
                      <a:rPr lang="en-US" altLang="zh-TW" sz="16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altLang="zh-TW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𝐸𝑟𝑟𝑜𝑟</m:t>
                        </m:r>
                      </m:num>
                      <m:den>
                        <m:r>
                          <a:rPr lang="en-US" altLang="zh-TW" sz="1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zh-TW" altLang="en-US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5D10AC61-870F-086B-F001-42F1A8B565F4}"/>
                </a:ext>
              </a:extLst>
            </xdr:cNvPr>
            <xdr:cNvSpPr txBox="1"/>
          </xdr:nvSpPr>
          <xdr:spPr>
            <a:xfrm>
              <a:off x="812800" y="4289424"/>
              <a:ext cx="2292350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600" b="0" i="0">
                  <a:latin typeface="Cambria Math" panose="02040503050406030204" pitchFamily="18" charset="0"/>
                </a:rPr>
                <a:t>𝐴𝑐𝑐𝑢𝑟𝑎𝑐𝑦=1−𝐸𝑟𝑟𝑜𝑟/𝑇𝑜𝑡𝑎𝑙</a:t>
              </a:r>
              <a:endParaRPr lang="zh-TW" altLang="en-US" sz="16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F198-AD66-405D-BBA0-AA47D6EB80D8}">
  <dimension ref="B3:F71"/>
  <sheetViews>
    <sheetView workbookViewId="0">
      <selection activeCell="J50" sqref="J50"/>
    </sheetView>
  </sheetViews>
  <sheetFormatPr defaultRowHeight="17" x14ac:dyDescent="0.4"/>
  <cols>
    <col min="2" max="2" width="6.453125" style="4" customWidth="1"/>
    <col min="3" max="3" width="18.453125" bestFit="1" customWidth="1"/>
    <col min="4" max="4" width="20.7265625" style="4" bestFit="1" customWidth="1"/>
    <col min="5" max="5" width="20.7265625" bestFit="1" customWidth="1"/>
  </cols>
  <sheetData>
    <row r="3" spans="2:6" x14ac:dyDescent="0.4">
      <c r="C3" s="5" t="s">
        <v>1</v>
      </c>
    </row>
    <row r="4" spans="2:6" x14ac:dyDescent="0.4">
      <c r="C4" s="5" t="s">
        <v>2</v>
      </c>
    </row>
    <row r="5" spans="2:6" x14ac:dyDescent="0.4">
      <c r="C5" s="5" t="s">
        <v>3</v>
      </c>
    </row>
    <row r="6" spans="2:6" x14ac:dyDescent="0.4">
      <c r="C6" s="5" t="s">
        <v>4</v>
      </c>
    </row>
    <row r="7" spans="2:6" x14ac:dyDescent="0.4">
      <c r="C7" s="5" t="s">
        <v>5</v>
      </c>
    </row>
    <row r="8" spans="2:6" x14ac:dyDescent="0.4">
      <c r="C8" s="5" t="s">
        <v>6</v>
      </c>
    </row>
    <row r="9" spans="2:6" x14ac:dyDescent="0.4">
      <c r="C9" s="5" t="s">
        <v>7</v>
      </c>
    </row>
    <row r="10" spans="2:6" x14ac:dyDescent="0.4">
      <c r="C10" s="5" t="s">
        <v>8</v>
      </c>
    </row>
    <row r="13" spans="2:6" x14ac:dyDescent="0.4">
      <c r="B13" s="3"/>
      <c r="C13" s="2" t="s">
        <v>0</v>
      </c>
      <c r="D13" s="3" t="s">
        <v>9</v>
      </c>
      <c r="E13" s="3" t="s">
        <v>10</v>
      </c>
      <c r="F13" s="1" t="s">
        <v>11</v>
      </c>
    </row>
    <row r="14" spans="2:6" x14ac:dyDescent="0.4">
      <c r="B14" s="2">
        <v>1</v>
      </c>
      <c r="C14" s="2" t="s">
        <v>218</v>
      </c>
      <c r="D14" s="2">
        <v>3784</v>
      </c>
      <c r="E14" s="2">
        <v>2757</v>
      </c>
      <c r="F14" s="3">
        <f t="shared" ref="F14:F34" si="0">SUM(D14+E14)</f>
        <v>6541</v>
      </c>
    </row>
    <row r="15" spans="2:6" x14ac:dyDescent="0.4">
      <c r="B15" s="2">
        <v>2</v>
      </c>
      <c r="C15" s="2" t="s">
        <v>219</v>
      </c>
      <c r="D15" s="2">
        <v>2922</v>
      </c>
      <c r="E15" s="2">
        <v>1855</v>
      </c>
      <c r="F15" s="3">
        <f t="shared" si="0"/>
        <v>4777</v>
      </c>
    </row>
    <row r="16" spans="2:6" x14ac:dyDescent="0.4">
      <c r="B16" s="2">
        <v>3</v>
      </c>
      <c r="C16" s="2" t="s">
        <v>217</v>
      </c>
      <c r="D16" s="2">
        <v>2346</v>
      </c>
      <c r="E16" s="2">
        <v>1331</v>
      </c>
      <c r="F16" s="3">
        <f t="shared" si="0"/>
        <v>3677</v>
      </c>
    </row>
    <row r="17" spans="2:6" x14ac:dyDescent="0.4">
      <c r="B17" s="2">
        <v>4</v>
      </c>
      <c r="C17" s="2" t="s">
        <v>220</v>
      </c>
      <c r="D17" s="2">
        <v>1210</v>
      </c>
      <c r="E17" s="2">
        <v>614</v>
      </c>
      <c r="F17" s="3">
        <f t="shared" si="0"/>
        <v>1824</v>
      </c>
    </row>
    <row r="18" spans="2:6" x14ac:dyDescent="0.4">
      <c r="B18" s="2">
        <v>5</v>
      </c>
      <c r="C18" s="2" t="s">
        <v>221</v>
      </c>
      <c r="D18" s="2">
        <v>1196</v>
      </c>
      <c r="E18" s="2">
        <v>623</v>
      </c>
      <c r="F18" s="3">
        <f t="shared" si="0"/>
        <v>1819</v>
      </c>
    </row>
    <row r="19" spans="2:6" x14ac:dyDescent="0.4">
      <c r="B19" s="2">
        <v>6</v>
      </c>
      <c r="C19" s="2" t="s">
        <v>222</v>
      </c>
      <c r="D19" s="2">
        <v>1177</v>
      </c>
      <c r="E19" s="2">
        <v>623</v>
      </c>
      <c r="F19" s="3">
        <f t="shared" si="0"/>
        <v>1800</v>
      </c>
    </row>
    <row r="20" spans="2:6" x14ac:dyDescent="0.4">
      <c r="B20" s="2">
        <v>7</v>
      </c>
      <c r="C20" s="2" t="s">
        <v>223</v>
      </c>
      <c r="D20" s="2">
        <v>664</v>
      </c>
      <c r="E20" s="2">
        <v>453</v>
      </c>
      <c r="F20" s="3">
        <f t="shared" si="0"/>
        <v>1117</v>
      </c>
    </row>
    <row r="21" spans="2:6" x14ac:dyDescent="0.4">
      <c r="B21" s="2">
        <v>8</v>
      </c>
      <c r="C21" s="2" t="s">
        <v>224</v>
      </c>
      <c r="D21" s="2">
        <v>537</v>
      </c>
      <c r="E21" s="2">
        <v>501</v>
      </c>
      <c r="F21" s="3">
        <f t="shared" si="0"/>
        <v>1038</v>
      </c>
    </row>
    <row r="22" spans="2:6" x14ac:dyDescent="0.4">
      <c r="B22" s="2">
        <v>9</v>
      </c>
      <c r="C22" s="2" t="s">
        <v>225</v>
      </c>
      <c r="D22" s="2">
        <v>458</v>
      </c>
      <c r="E22" s="2">
        <v>481</v>
      </c>
      <c r="F22" s="3">
        <f t="shared" si="0"/>
        <v>939</v>
      </c>
    </row>
    <row r="23" spans="2:6" x14ac:dyDescent="0.4">
      <c r="B23" s="2">
        <v>10</v>
      </c>
      <c r="C23" s="2" t="s">
        <v>226</v>
      </c>
      <c r="D23" s="2">
        <v>452</v>
      </c>
      <c r="E23" s="2">
        <v>461</v>
      </c>
      <c r="F23" s="3">
        <f t="shared" si="0"/>
        <v>913</v>
      </c>
    </row>
    <row r="24" spans="2:6" x14ac:dyDescent="0.4">
      <c r="B24" s="2">
        <v>11</v>
      </c>
      <c r="C24" s="2" t="s">
        <v>227</v>
      </c>
      <c r="D24" s="2">
        <v>444</v>
      </c>
      <c r="E24" s="2">
        <v>455</v>
      </c>
      <c r="F24" s="3">
        <f t="shared" si="0"/>
        <v>899</v>
      </c>
    </row>
    <row r="25" spans="2:6" x14ac:dyDescent="0.4">
      <c r="B25" s="2">
        <v>12</v>
      </c>
      <c r="C25" s="2" t="s">
        <v>228</v>
      </c>
      <c r="D25" s="2">
        <v>428</v>
      </c>
      <c r="E25" s="2">
        <v>447</v>
      </c>
      <c r="F25" s="3">
        <f t="shared" si="0"/>
        <v>875</v>
      </c>
    </row>
    <row r="26" spans="2:6" x14ac:dyDescent="0.4">
      <c r="B26" s="2">
        <v>13</v>
      </c>
      <c r="C26" s="2" t="s">
        <v>230</v>
      </c>
      <c r="D26" s="2">
        <v>69</v>
      </c>
      <c r="E26" s="2">
        <v>67</v>
      </c>
      <c r="F26" s="3">
        <f t="shared" si="0"/>
        <v>136</v>
      </c>
    </row>
    <row r="27" spans="2:6" x14ac:dyDescent="0.4">
      <c r="B27" s="2">
        <v>14</v>
      </c>
      <c r="C27" s="2" t="s">
        <v>229</v>
      </c>
      <c r="D27" s="2">
        <v>89</v>
      </c>
      <c r="E27" s="2">
        <v>38</v>
      </c>
      <c r="F27" s="3">
        <f t="shared" si="0"/>
        <v>127</v>
      </c>
    </row>
    <row r="28" spans="2:6" x14ac:dyDescent="0.4">
      <c r="B28" s="2">
        <v>15</v>
      </c>
      <c r="C28" s="2" t="s">
        <v>231</v>
      </c>
      <c r="D28" s="2">
        <v>13</v>
      </c>
      <c r="E28" s="2">
        <v>15</v>
      </c>
      <c r="F28" s="3">
        <f t="shared" si="0"/>
        <v>28</v>
      </c>
    </row>
    <row r="29" spans="2:6" x14ac:dyDescent="0.4">
      <c r="B29" s="2">
        <v>16</v>
      </c>
      <c r="C29" s="2" t="s">
        <v>234</v>
      </c>
      <c r="D29" s="2">
        <v>1</v>
      </c>
      <c r="E29" s="2">
        <v>13</v>
      </c>
      <c r="F29" s="3">
        <f t="shared" si="0"/>
        <v>14</v>
      </c>
    </row>
    <row r="30" spans="2:6" x14ac:dyDescent="0.4">
      <c r="B30" s="2">
        <v>17</v>
      </c>
      <c r="C30" s="2" t="s">
        <v>232</v>
      </c>
      <c r="D30" s="2">
        <v>5</v>
      </c>
      <c r="E30" s="2">
        <v>4</v>
      </c>
      <c r="F30" s="3">
        <f t="shared" si="0"/>
        <v>9</v>
      </c>
    </row>
    <row r="31" spans="2:6" x14ac:dyDescent="0.4">
      <c r="B31" s="2">
        <v>18</v>
      </c>
      <c r="C31" s="2" t="s">
        <v>34</v>
      </c>
      <c r="D31" s="2">
        <v>2</v>
      </c>
      <c r="E31" s="2">
        <v>4</v>
      </c>
      <c r="F31" s="3">
        <f t="shared" si="0"/>
        <v>6</v>
      </c>
    </row>
    <row r="32" spans="2:6" x14ac:dyDescent="0.4">
      <c r="B32" s="2">
        <v>19</v>
      </c>
      <c r="C32" s="2" t="s">
        <v>233</v>
      </c>
      <c r="D32" s="2">
        <v>3</v>
      </c>
      <c r="E32" s="2">
        <v>0</v>
      </c>
      <c r="F32" s="3">
        <f t="shared" si="0"/>
        <v>3</v>
      </c>
    </row>
    <row r="33" spans="2:6" x14ac:dyDescent="0.4">
      <c r="B33" s="2">
        <v>20</v>
      </c>
      <c r="C33" s="2" t="s">
        <v>235</v>
      </c>
      <c r="D33" s="2">
        <v>1</v>
      </c>
      <c r="E33" s="2">
        <v>2</v>
      </c>
      <c r="F33" s="3">
        <f t="shared" si="0"/>
        <v>3</v>
      </c>
    </row>
    <row r="34" spans="2:6" x14ac:dyDescent="0.4">
      <c r="B34" s="2">
        <v>21</v>
      </c>
      <c r="C34" s="2" t="s">
        <v>216</v>
      </c>
      <c r="D34" s="2">
        <v>0</v>
      </c>
      <c r="E34" s="2">
        <v>1</v>
      </c>
      <c r="F34" s="3">
        <f t="shared" si="0"/>
        <v>1</v>
      </c>
    </row>
    <row r="71" spans="3:5" x14ac:dyDescent="0.4">
      <c r="C71" s="2"/>
      <c r="D71" s="3"/>
      <c r="E71" s="3"/>
    </row>
  </sheetData>
  <autoFilter ref="C13:F13" xr:uid="{E013F198-AD66-405D-BBA0-AA47D6EB80D8}">
    <sortState xmlns:xlrd2="http://schemas.microsoft.com/office/spreadsheetml/2017/richdata2" ref="C14:F34">
      <sortCondition descending="1" ref="F13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3B0E-A85F-441F-BDD2-55613C55B0A0}">
  <dimension ref="B2:O51"/>
  <sheetViews>
    <sheetView workbookViewId="0">
      <selection activeCell="N4" sqref="N4"/>
    </sheetView>
  </sheetViews>
  <sheetFormatPr defaultRowHeight="17" x14ac:dyDescent="0.4"/>
  <cols>
    <col min="2" max="2" width="21.7265625" bestFit="1" customWidth="1"/>
    <col min="5" max="5" width="20.7265625" bestFit="1" customWidth="1"/>
    <col min="8" max="8" width="20.7265625" bestFit="1" customWidth="1"/>
    <col min="11" max="11" width="19.26953125" bestFit="1" customWidth="1"/>
    <col min="14" max="14" width="11.36328125" bestFit="1" customWidth="1"/>
  </cols>
  <sheetData>
    <row r="2" spans="2:15" ht="17.5" thickBot="1" x14ac:dyDescent="0.45"/>
    <row r="3" spans="2:15" x14ac:dyDescent="0.4">
      <c r="B3" s="35" t="s">
        <v>12</v>
      </c>
      <c r="C3" s="36"/>
      <c r="E3" s="35" t="s">
        <v>30</v>
      </c>
      <c r="F3" s="36"/>
      <c r="H3" s="35" t="s">
        <v>31</v>
      </c>
      <c r="I3" s="36"/>
      <c r="K3" s="35" t="s">
        <v>32</v>
      </c>
      <c r="L3" s="36"/>
    </row>
    <row r="4" spans="2:15" x14ac:dyDescent="0.4">
      <c r="B4" s="12" t="s">
        <v>15</v>
      </c>
      <c r="C4" s="13">
        <v>1631</v>
      </c>
      <c r="E4" s="8" t="s">
        <v>26</v>
      </c>
      <c r="F4" s="9">
        <v>1826</v>
      </c>
      <c r="H4" s="8" t="s">
        <v>26</v>
      </c>
      <c r="I4" s="9">
        <v>969</v>
      </c>
      <c r="K4" s="8" t="s">
        <v>26</v>
      </c>
      <c r="L4" s="9">
        <v>76</v>
      </c>
      <c r="N4" s="1" t="s">
        <v>37</v>
      </c>
    </row>
    <row r="5" spans="2:15" x14ac:dyDescent="0.4">
      <c r="B5" s="12" t="s">
        <v>13</v>
      </c>
      <c r="C5" s="13">
        <v>1106</v>
      </c>
      <c r="E5" s="10" t="s">
        <v>20</v>
      </c>
      <c r="F5" s="11">
        <v>1151</v>
      </c>
      <c r="H5" s="10" t="s">
        <v>20</v>
      </c>
      <c r="I5" s="11">
        <v>476</v>
      </c>
      <c r="K5" s="10" t="s">
        <v>20</v>
      </c>
      <c r="L5" s="11">
        <v>47</v>
      </c>
    </row>
    <row r="6" spans="2:15" x14ac:dyDescent="0.4">
      <c r="B6" s="12" t="s">
        <v>14</v>
      </c>
      <c r="C6" s="13">
        <v>725</v>
      </c>
      <c r="E6" s="12" t="s">
        <v>15</v>
      </c>
      <c r="F6" s="13">
        <v>558</v>
      </c>
      <c r="H6" s="12" t="s">
        <v>25</v>
      </c>
      <c r="I6" s="13">
        <v>44</v>
      </c>
      <c r="K6" s="12" t="s">
        <v>24</v>
      </c>
      <c r="L6" s="13">
        <v>5</v>
      </c>
    </row>
    <row r="7" spans="2:15" x14ac:dyDescent="0.4">
      <c r="B7" s="12" t="s">
        <v>35</v>
      </c>
      <c r="C7" s="13">
        <v>515</v>
      </c>
      <c r="E7" s="12" t="s">
        <v>24</v>
      </c>
      <c r="F7" s="13">
        <v>506</v>
      </c>
      <c r="H7" s="12" t="s">
        <v>15</v>
      </c>
      <c r="I7" s="13">
        <v>32</v>
      </c>
      <c r="K7" s="12" t="s">
        <v>15</v>
      </c>
      <c r="L7" s="13">
        <v>2</v>
      </c>
    </row>
    <row r="8" spans="2:15" x14ac:dyDescent="0.4">
      <c r="B8" s="12" t="s">
        <v>17</v>
      </c>
      <c r="C8" s="13">
        <v>383</v>
      </c>
      <c r="E8" s="12" t="s">
        <v>25</v>
      </c>
      <c r="F8" s="13">
        <v>492</v>
      </c>
      <c r="H8" s="12" t="s">
        <v>14</v>
      </c>
      <c r="I8" s="13">
        <v>19</v>
      </c>
      <c r="K8" s="12" t="s">
        <v>28</v>
      </c>
      <c r="L8" s="13">
        <v>1</v>
      </c>
    </row>
    <row r="9" spans="2:15" x14ac:dyDescent="0.4">
      <c r="B9" s="12" t="s">
        <v>16</v>
      </c>
      <c r="C9" s="13">
        <v>378</v>
      </c>
      <c r="E9" s="12" t="s">
        <v>22</v>
      </c>
      <c r="F9" s="13">
        <v>453</v>
      </c>
      <c r="H9" s="12" t="s">
        <v>24</v>
      </c>
      <c r="I9" s="13">
        <v>8</v>
      </c>
      <c r="K9" s="12" t="s">
        <v>25</v>
      </c>
      <c r="L9" s="13">
        <v>1</v>
      </c>
    </row>
    <row r="10" spans="2:15" x14ac:dyDescent="0.4">
      <c r="B10" s="10" t="s">
        <v>20</v>
      </c>
      <c r="C10" s="11">
        <v>372</v>
      </c>
      <c r="E10" s="12" t="s">
        <v>14</v>
      </c>
      <c r="F10" s="13">
        <v>341</v>
      </c>
      <c r="H10" s="12" t="s">
        <v>22</v>
      </c>
      <c r="I10" s="13">
        <v>4</v>
      </c>
      <c r="K10" s="12" t="s">
        <v>14</v>
      </c>
      <c r="L10" s="13">
        <v>1</v>
      </c>
    </row>
    <row r="11" spans="2:15" x14ac:dyDescent="0.4">
      <c r="B11" s="12" t="s">
        <v>19</v>
      </c>
      <c r="C11" s="13">
        <v>349</v>
      </c>
      <c r="E11" s="12" t="s">
        <v>13</v>
      </c>
      <c r="F11" s="13">
        <v>94</v>
      </c>
      <c r="H11" s="12" t="s">
        <v>17</v>
      </c>
      <c r="I11" s="13">
        <v>2</v>
      </c>
      <c r="K11" s="14"/>
      <c r="L11" s="15"/>
    </row>
    <row r="12" spans="2:15" x14ac:dyDescent="0.4">
      <c r="B12" s="12" t="s">
        <v>18</v>
      </c>
      <c r="C12" s="13">
        <v>348</v>
      </c>
      <c r="E12" s="12" t="s">
        <v>19</v>
      </c>
      <c r="F12" s="13">
        <v>88</v>
      </c>
      <c r="H12" s="12" t="s">
        <v>28</v>
      </c>
      <c r="I12" s="13">
        <v>2</v>
      </c>
      <c r="K12" s="12"/>
      <c r="L12" s="15"/>
      <c r="N12" s="6" t="s">
        <v>26</v>
      </c>
      <c r="O12" s="6">
        <f>SUM(C17,F4,I4,L4)</f>
        <v>2872</v>
      </c>
    </row>
    <row r="13" spans="2:15" x14ac:dyDescent="0.4">
      <c r="B13" s="12" t="s">
        <v>21</v>
      </c>
      <c r="C13" s="13">
        <v>16</v>
      </c>
      <c r="E13" s="12" t="s">
        <v>21</v>
      </c>
      <c r="F13" s="13">
        <v>73</v>
      </c>
      <c r="H13" s="12" t="s">
        <v>13</v>
      </c>
      <c r="I13" s="13">
        <v>1</v>
      </c>
      <c r="K13" s="14"/>
      <c r="L13" s="15"/>
      <c r="N13" s="7" t="s">
        <v>20</v>
      </c>
      <c r="O13" s="7">
        <f>SUM(C10,F5,I5,L5)</f>
        <v>2046</v>
      </c>
    </row>
    <row r="14" spans="2:15" x14ac:dyDescent="0.4">
      <c r="B14" s="12" t="s">
        <v>22</v>
      </c>
      <c r="C14" s="13">
        <v>2</v>
      </c>
      <c r="E14" s="12" t="s">
        <v>16</v>
      </c>
      <c r="F14" s="13">
        <v>66</v>
      </c>
      <c r="H14" s="12" t="s">
        <v>29</v>
      </c>
      <c r="I14" s="13">
        <v>1</v>
      </c>
      <c r="K14" s="14"/>
      <c r="L14" s="15"/>
    </row>
    <row r="15" spans="2:15" x14ac:dyDescent="0.4">
      <c r="B15" s="12" t="s">
        <v>23</v>
      </c>
      <c r="C15" s="13">
        <v>2</v>
      </c>
      <c r="E15" s="12" t="s">
        <v>17</v>
      </c>
      <c r="F15" s="13">
        <v>64</v>
      </c>
      <c r="H15" s="14"/>
      <c r="I15" s="15"/>
      <c r="K15" s="14"/>
      <c r="L15" s="15"/>
    </row>
    <row r="16" spans="2:15" x14ac:dyDescent="0.4">
      <c r="B16" s="12" t="s">
        <v>25</v>
      </c>
      <c r="C16" s="13">
        <v>1</v>
      </c>
      <c r="E16" s="12" t="s">
        <v>18</v>
      </c>
      <c r="F16" s="13">
        <v>62</v>
      </c>
      <c r="H16" s="12"/>
      <c r="I16" s="15"/>
      <c r="K16" s="14"/>
      <c r="L16" s="15"/>
    </row>
    <row r="17" spans="2:15" x14ac:dyDescent="0.4">
      <c r="B17" s="8" t="s">
        <v>36</v>
      </c>
      <c r="C17" s="9">
        <v>1</v>
      </c>
      <c r="E17" s="12" t="s">
        <v>27</v>
      </c>
      <c r="F17" s="13">
        <v>12</v>
      </c>
      <c r="H17" s="14"/>
      <c r="I17" s="15"/>
      <c r="K17" s="14"/>
      <c r="L17" s="15"/>
    </row>
    <row r="18" spans="2:15" x14ac:dyDescent="0.4">
      <c r="B18" s="12"/>
      <c r="C18" s="15"/>
      <c r="E18" s="12" t="s">
        <v>28</v>
      </c>
      <c r="F18" s="13">
        <v>12</v>
      </c>
      <c r="H18" s="14"/>
      <c r="I18" s="15"/>
      <c r="K18" s="14"/>
      <c r="L18" s="15"/>
    </row>
    <row r="19" spans="2:15" x14ac:dyDescent="0.4">
      <c r="B19" s="12"/>
      <c r="C19" s="15"/>
      <c r="E19" s="12"/>
      <c r="F19" s="15"/>
      <c r="H19" s="14"/>
      <c r="I19" s="15"/>
      <c r="K19" s="14"/>
      <c r="L19" s="15"/>
    </row>
    <row r="20" spans="2:15" ht="17.5" thickBot="1" x14ac:dyDescent="0.45">
      <c r="B20" s="16" t="s">
        <v>33</v>
      </c>
      <c r="C20" s="17">
        <f xml:space="preserve"> SUM(C4:C17)</f>
        <v>5829</v>
      </c>
      <c r="D20" s="1"/>
      <c r="E20" s="16" t="s">
        <v>33</v>
      </c>
      <c r="F20" s="17">
        <f>SUM(F4:F18)</f>
        <v>5798</v>
      </c>
      <c r="G20" s="1"/>
      <c r="H20" s="16" t="s">
        <v>33</v>
      </c>
      <c r="I20" s="17">
        <f>SUM(I4:I14)</f>
        <v>1558</v>
      </c>
      <c r="J20" s="1"/>
      <c r="K20" s="16" t="s">
        <v>33</v>
      </c>
      <c r="L20" s="17">
        <f>SUM(L4:L10)</f>
        <v>133</v>
      </c>
      <c r="N20" s="1" t="s">
        <v>33</v>
      </c>
      <c r="O20" s="1">
        <f>SUM(C20,F20,I20,L20)</f>
        <v>13318</v>
      </c>
    </row>
    <row r="37" spans="2:3" x14ac:dyDescent="0.4">
      <c r="B37" s="1"/>
      <c r="C37" s="1"/>
    </row>
    <row r="50" spans="2:3" x14ac:dyDescent="0.4">
      <c r="B50" s="1"/>
      <c r="C50" s="1"/>
    </row>
    <row r="51" spans="2:3" x14ac:dyDescent="0.4">
      <c r="B51" s="1"/>
      <c r="C51" s="1"/>
    </row>
  </sheetData>
  <sortState xmlns:xlrd2="http://schemas.microsoft.com/office/spreadsheetml/2017/richdata2" ref="B4:C17">
    <sortCondition descending="1" ref="C4:C17"/>
  </sortState>
  <mergeCells count="4">
    <mergeCell ref="K3:L3"/>
    <mergeCell ref="H3:I3"/>
    <mergeCell ref="E3:F3"/>
    <mergeCell ref="B3:C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7603-CCF9-4485-8087-B45B7491B03F}">
  <dimension ref="A1:L139"/>
  <sheetViews>
    <sheetView workbookViewId="0">
      <selection activeCell="F19" sqref="F19"/>
    </sheetView>
  </sheetViews>
  <sheetFormatPr defaultRowHeight="17" x14ac:dyDescent="0.4"/>
  <cols>
    <col min="3" max="3" width="48.90625" bestFit="1" customWidth="1"/>
    <col min="4" max="4" width="12.453125" bestFit="1" customWidth="1"/>
    <col min="5" max="5" width="12.453125" customWidth="1"/>
    <col min="6" max="6" width="8" customWidth="1"/>
    <col min="7" max="7" width="48.90625" bestFit="1" customWidth="1"/>
    <col min="8" max="8" width="12.453125" bestFit="1" customWidth="1"/>
    <col min="9" max="9" width="12.453125" customWidth="1"/>
    <col min="10" max="10" width="20.7265625" bestFit="1" customWidth="1"/>
    <col min="11" max="12" width="26.7265625" bestFit="1" customWidth="1"/>
    <col min="13" max="13" width="29.90625" bestFit="1" customWidth="1"/>
  </cols>
  <sheetData>
    <row r="1" spans="1:12" x14ac:dyDescent="0.4">
      <c r="A1" s="1" t="s">
        <v>215</v>
      </c>
    </row>
    <row r="2" spans="1:12" x14ac:dyDescent="0.4">
      <c r="A2" s="1"/>
    </row>
    <row r="3" spans="1:12" ht="18" x14ac:dyDescent="0.4">
      <c r="C3" s="29" t="s">
        <v>151</v>
      </c>
      <c r="G3" s="29" t="s">
        <v>155</v>
      </c>
    </row>
    <row r="4" spans="1:12" ht="18.5" thickBot="1" x14ac:dyDescent="0.45">
      <c r="C4" s="29"/>
    </row>
    <row r="5" spans="1:12" ht="18.5" thickBot="1" x14ac:dyDescent="0.45">
      <c r="C5" s="29" t="s">
        <v>153</v>
      </c>
      <c r="G5" s="29" t="s">
        <v>153</v>
      </c>
      <c r="J5" s="30" t="s">
        <v>33</v>
      </c>
      <c r="K5" s="30" t="s">
        <v>214</v>
      </c>
      <c r="L5" s="31" t="s">
        <v>155</v>
      </c>
    </row>
    <row r="6" spans="1:12" x14ac:dyDescent="0.4">
      <c r="B6" s="21">
        <v>1</v>
      </c>
      <c r="C6" s="22" t="s">
        <v>150</v>
      </c>
      <c r="D6" s="23" t="s">
        <v>55</v>
      </c>
      <c r="E6" s="18"/>
      <c r="F6" s="21">
        <v>1</v>
      </c>
      <c r="G6" s="22" t="s">
        <v>52</v>
      </c>
      <c r="H6" s="23" t="s">
        <v>53</v>
      </c>
      <c r="I6" s="18"/>
      <c r="J6" s="24" t="s">
        <v>153</v>
      </c>
      <c r="K6" s="20">
        <v>16</v>
      </c>
      <c r="L6" s="32">
        <v>2</v>
      </c>
    </row>
    <row r="7" spans="1:12" ht="17.5" thickBot="1" x14ac:dyDescent="0.45">
      <c r="B7" s="24">
        <v>2</v>
      </c>
      <c r="C7" s="19" t="s">
        <v>38</v>
      </c>
      <c r="D7" s="25" t="s">
        <v>56</v>
      </c>
      <c r="E7" s="18"/>
      <c r="F7" s="26">
        <v>2</v>
      </c>
      <c r="G7" s="27" t="s">
        <v>52</v>
      </c>
      <c r="H7" s="28" t="s">
        <v>54</v>
      </c>
      <c r="I7" s="18"/>
      <c r="J7" s="24" t="s">
        <v>154</v>
      </c>
      <c r="K7" s="20">
        <v>16</v>
      </c>
      <c r="L7" s="32">
        <v>2</v>
      </c>
    </row>
    <row r="8" spans="1:12" ht="17.5" thickBot="1" x14ac:dyDescent="0.45">
      <c r="B8" s="24">
        <v>3</v>
      </c>
      <c r="C8" s="19" t="s">
        <v>38</v>
      </c>
      <c r="D8" s="25" t="s">
        <v>57</v>
      </c>
      <c r="E8" s="18"/>
      <c r="I8" s="18"/>
      <c r="J8" s="26" t="s">
        <v>152</v>
      </c>
      <c r="K8" s="33">
        <v>96</v>
      </c>
      <c r="L8" s="34">
        <v>60</v>
      </c>
    </row>
    <row r="9" spans="1:12" x14ac:dyDescent="0.4">
      <c r="B9" s="24">
        <v>4</v>
      </c>
      <c r="C9" s="19" t="s">
        <v>38</v>
      </c>
      <c r="D9" s="25" t="s">
        <v>58</v>
      </c>
      <c r="E9" s="18"/>
      <c r="I9" s="18"/>
    </row>
    <row r="10" spans="1:12" ht="18.5" thickBot="1" x14ac:dyDescent="0.45">
      <c r="B10" s="24">
        <v>5</v>
      </c>
      <c r="C10" s="19" t="s">
        <v>38</v>
      </c>
      <c r="D10" s="25" t="s">
        <v>40</v>
      </c>
      <c r="E10" s="18"/>
      <c r="G10" s="29" t="s">
        <v>154</v>
      </c>
      <c r="I10" s="18"/>
    </row>
    <row r="11" spans="1:12" x14ac:dyDescent="0.4">
      <c r="B11" s="24">
        <v>6</v>
      </c>
      <c r="C11" s="19" t="s">
        <v>38</v>
      </c>
      <c r="D11" s="25" t="s">
        <v>41</v>
      </c>
      <c r="E11" s="18"/>
      <c r="F11" s="21">
        <v>1</v>
      </c>
      <c r="G11" s="22" t="s">
        <v>52</v>
      </c>
      <c r="H11" s="23" t="s">
        <v>53</v>
      </c>
      <c r="I11" s="18"/>
    </row>
    <row r="12" spans="1:12" ht="17.5" thickBot="1" x14ac:dyDescent="0.45">
      <c r="B12" s="24">
        <v>7</v>
      </c>
      <c r="C12" s="19" t="s">
        <v>38</v>
      </c>
      <c r="D12" s="25" t="s">
        <v>59</v>
      </c>
      <c r="E12" s="18"/>
      <c r="F12" s="26">
        <v>2</v>
      </c>
      <c r="G12" s="27" t="s">
        <v>52</v>
      </c>
      <c r="H12" s="28" t="s">
        <v>54</v>
      </c>
      <c r="I12" s="18"/>
    </row>
    <row r="13" spans="1:12" x14ac:dyDescent="0.4">
      <c r="B13" s="24">
        <v>8</v>
      </c>
      <c r="C13" s="19" t="s">
        <v>38</v>
      </c>
      <c r="D13" s="25" t="s">
        <v>43</v>
      </c>
      <c r="E13" s="18"/>
      <c r="I13" s="18"/>
    </row>
    <row r="14" spans="1:12" x14ac:dyDescent="0.4">
      <c r="B14" s="24">
        <v>9</v>
      </c>
      <c r="C14" s="19" t="s">
        <v>38</v>
      </c>
      <c r="D14" s="25" t="s">
        <v>60</v>
      </c>
      <c r="E14" s="18"/>
      <c r="I14" s="18"/>
    </row>
    <row r="15" spans="1:12" ht="18.5" thickBot="1" x14ac:dyDescent="0.45">
      <c r="B15" s="24">
        <v>10</v>
      </c>
      <c r="C15" s="19" t="s">
        <v>38</v>
      </c>
      <c r="D15" s="25" t="s">
        <v>61</v>
      </c>
      <c r="E15" s="18"/>
      <c r="G15" s="29" t="s">
        <v>152</v>
      </c>
      <c r="I15" s="18"/>
    </row>
    <row r="16" spans="1:12" x14ac:dyDescent="0.4">
      <c r="B16" s="24">
        <v>11</v>
      </c>
      <c r="C16" s="19" t="s">
        <v>38</v>
      </c>
      <c r="D16" s="25" t="s">
        <v>46</v>
      </c>
      <c r="E16" s="18"/>
      <c r="F16" s="21">
        <v>1</v>
      </c>
      <c r="G16" s="22" t="s">
        <v>52</v>
      </c>
      <c r="H16" s="23" t="s">
        <v>156</v>
      </c>
      <c r="I16" s="18"/>
    </row>
    <row r="17" spans="2:9" x14ac:dyDescent="0.4">
      <c r="B17" s="24">
        <v>12</v>
      </c>
      <c r="C17" s="19" t="s">
        <v>38</v>
      </c>
      <c r="D17" s="25" t="s">
        <v>62</v>
      </c>
      <c r="E17" s="18"/>
      <c r="F17" s="24">
        <v>2</v>
      </c>
      <c r="G17" s="19" t="s">
        <v>52</v>
      </c>
      <c r="H17" s="25" t="s">
        <v>157</v>
      </c>
      <c r="I17" s="18"/>
    </row>
    <row r="18" spans="2:9" x14ac:dyDescent="0.4">
      <c r="B18" s="24">
        <v>13</v>
      </c>
      <c r="C18" s="19" t="s">
        <v>38</v>
      </c>
      <c r="D18" s="25" t="s">
        <v>63</v>
      </c>
      <c r="E18" s="18"/>
      <c r="F18" s="24">
        <v>3</v>
      </c>
      <c r="G18" s="19" t="s">
        <v>52</v>
      </c>
      <c r="H18" s="25" t="s">
        <v>158</v>
      </c>
      <c r="I18" s="18"/>
    </row>
    <row r="19" spans="2:9" x14ac:dyDescent="0.4">
      <c r="B19" s="24">
        <v>14</v>
      </c>
      <c r="C19" s="19" t="s">
        <v>38</v>
      </c>
      <c r="D19" s="25" t="s">
        <v>49</v>
      </c>
      <c r="E19" s="18"/>
      <c r="F19" s="24">
        <v>4</v>
      </c>
      <c r="G19" s="19" t="s">
        <v>52</v>
      </c>
      <c r="H19" s="25" t="s">
        <v>159</v>
      </c>
      <c r="I19" s="18"/>
    </row>
    <row r="20" spans="2:9" x14ac:dyDescent="0.4">
      <c r="B20" s="24">
        <v>15</v>
      </c>
      <c r="C20" s="19" t="s">
        <v>38</v>
      </c>
      <c r="D20" s="25" t="s">
        <v>50</v>
      </c>
      <c r="E20" s="18"/>
      <c r="F20" s="24">
        <v>5</v>
      </c>
      <c r="G20" s="19" t="s">
        <v>52</v>
      </c>
      <c r="H20" s="25" t="s">
        <v>160</v>
      </c>
      <c r="I20" s="18"/>
    </row>
    <row r="21" spans="2:9" ht="17.5" thickBot="1" x14ac:dyDescent="0.45">
      <c r="B21" s="26">
        <v>16</v>
      </c>
      <c r="C21" s="27" t="s">
        <v>38</v>
      </c>
      <c r="D21" s="28" t="s">
        <v>51</v>
      </c>
      <c r="E21" s="18"/>
      <c r="F21" s="24">
        <v>6</v>
      </c>
      <c r="G21" s="19" t="s">
        <v>52</v>
      </c>
      <c r="H21" s="25" t="s">
        <v>161</v>
      </c>
      <c r="I21" s="18"/>
    </row>
    <row r="22" spans="2:9" x14ac:dyDescent="0.4">
      <c r="C22" s="18"/>
      <c r="D22" s="18"/>
      <c r="E22" s="18"/>
      <c r="F22" s="24">
        <v>7</v>
      </c>
      <c r="G22" s="19" t="s">
        <v>52</v>
      </c>
      <c r="H22" s="25" t="s">
        <v>162</v>
      </c>
    </row>
    <row r="23" spans="2:9" x14ac:dyDescent="0.4">
      <c r="C23" s="18"/>
      <c r="D23" s="18"/>
      <c r="E23" s="18"/>
      <c r="F23" s="24">
        <v>8</v>
      </c>
      <c r="G23" s="19" t="s">
        <v>52</v>
      </c>
      <c r="H23" s="25" t="s">
        <v>163</v>
      </c>
    </row>
    <row r="24" spans="2:9" ht="18.5" thickBot="1" x14ac:dyDescent="0.45">
      <c r="C24" s="29" t="s">
        <v>154</v>
      </c>
      <c r="F24" s="24">
        <v>9</v>
      </c>
      <c r="G24" s="19" t="s">
        <v>52</v>
      </c>
      <c r="H24" s="25" t="s">
        <v>164</v>
      </c>
    </row>
    <row r="25" spans="2:9" x14ac:dyDescent="0.4">
      <c r="B25" s="21">
        <v>1</v>
      </c>
      <c r="C25" s="22" t="s">
        <v>38</v>
      </c>
      <c r="D25" s="23" t="s">
        <v>64</v>
      </c>
      <c r="F25" s="24">
        <v>10</v>
      </c>
      <c r="G25" s="19" t="s">
        <v>52</v>
      </c>
      <c r="H25" s="25" t="s">
        <v>165</v>
      </c>
    </row>
    <row r="26" spans="2:9" x14ac:dyDescent="0.4">
      <c r="B26" s="24">
        <v>2</v>
      </c>
      <c r="C26" s="19" t="s">
        <v>38</v>
      </c>
      <c r="D26" s="25" t="s">
        <v>39</v>
      </c>
      <c r="F26" s="24">
        <v>11</v>
      </c>
      <c r="G26" s="19" t="s">
        <v>52</v>
      </c>
      <c r="H26" s="25" t="s">
        <v>166</v>
      </c>
    </row>
    <row r="27" spans="2:9" x14ac:dyDescent="0.4">
      <c r="B27" s="24">
        <v>3</v>
      </c>
      <c r="C27" s="19" t="s">
        <v>38</v>
      </c>
      <c r="D27" s="25" t="s">
        <v>40</v>
      </c>
      <c r="F27" s="24">
        <v>12</v>
      </c>
      <c r="G27" s="19" t="s">
        <v>52</v>
      </c>
      <c r="H27" s="25" t="s">
        <v>167</v>
      </c>
    </row>
    <row r="28" spans="2:9" x14ac:dyDescent="0.4">
      <c r="B28" s="24">
        <v>4</v>
      </c>
      <c r="C28" s="19" t="s">
        <v>38</v>
      </c>
      <c r="D28" s="25" t="s">
        <v>41</v>
      </c>
      <c r="F28" s="24">
        <v>13</v>
      </c>
      <c r="G28" s="19" t="s">
        <v>52</v>
      </c>
      <c r="H28" s="25" t="s">
        <v>168</v>
      </c>
    </row>
    <row r="29" spans="2:9" x14ac:dyDescent="0.4">
      <c r="B29" s="24">
        <v>5</v>
      </c>
      <c r="C29" s="19" t="s">
        <v>38</v>
      </c>
      <c r="D29" s="25" t="s">
        <v>42</v>
      </c>
      <c r="F29" s="24">
        <v>14</v>
      </c>
      <c r="G29" s="19" t="s">
        <v>52</v>
      </c>
      <c r="H29" s="25" t="s">
        <v>169</v>
      </c>
    </row>
    <row r="30" spans="2:9" x14ac:dyDescent="0.4">
      <c r="B30" s="24">
        <v>6</v>
      </c>
      <c r="C30" s="19" t="s">
        <v>38</v>
      </c>
      <c r="D30" s="25" t="s">
        <v>43</v>
      </c>
      <c r="F30" s="24">
        <v>15</v>
      </c>
      <c r="G30" s="19" t="s">
        <v>52</v>
      </c>
      <c r="H30" s="25" t="s">
        <v>170</v>
      </c>
    </row>
    <row r="31" spans="2:9" x14ac:dyDescent="0.4">
      <c r="B31" s="24">
        <v>7</v>
      </c>
      <c r="C31" s="19" t="s">
        <v>38</v>
      </c>
      <c r="D31" s="25" t="s">
        <v>44</v>
      </c>
      <c r="F31" s="24">
        <v>16</v>
      </c>
      <c r="G31" s="19" t="s">
        <v>52</v>
      </c>
      <c r="H31" s="25" t="s">
        <v>171</v>
      </c>
    </row>
    <row r="32" spans="2:9" x14ac:dyDescent="0.4">
      <c r="B32" s="24">
        <v>8</v>
      </c>
      <c r="C32" s="19" t="s">
        <v>38</v>
      </c>
      <c r="D32" s="25" t="s">
        <v>65</v>
      </c>
      <c r="F32" s="24">
        <v>17</v>
      </c>
      <c r="G32" s="19" t="s">
        <v>52</v>
      </c>
      <c r="H32" s="25" t="s">
        <v>172</v>
      </c>
    </row>
    <row r="33" spans="2:8" x14ac:dyDescent="0.4">
      <c r="B33" s="24">
        <v>9</v>
      </c>
      <c r="C33" s="19" t="s">
        <v>38</v>
      </c>
      <c r="D33" s="25" t="s">
        <v>45</v>
      </c>
      <c r="F33" s="24">
        <v>18</v>
      </c>
      <c r="G33" s="19" t="s">
        <v>52</v>
      </c>
      <c r="H33" s="25" t="s">
        <v>173</v>
      </c>
    </row>
    <row r="34" spans="2:8" x14ac:dyDescent="0.4">
      <c r="B34" s="24">
        <v>10</v>
      </c>
      <c r="C34" s="19" t="s">
        <v>38</v>
      </c>
      <c r="D34" s="25" t="s">
        <v>46</v>
      </c>
      <c r="F34" s="24">
        <v>19</v>
      </c>
      <c r="G34" s="19" t="s">
        <v>52</v>
      </c>
      <c r="H34" s="25" t="s">
        <v>174</v>
      </c>
    </row>
    <row r="35" spans="2:8" x14ac:dyDescent="0.4">
      <c r="B35" s="24">
        <v>11</v>
      </c>
      <c r="C35" s="19" t="s">
        <v>38</v>
      </c>
      <c r="D35" s="25" t="s">
        <v>47</v>
      </c>
      <c r="F35" s="24">
        <v>20</v>
      </c>
      <c r="G35" s="19" t="s">
        <v>52</v>
      </c>
      <c r="H35" s="25" t="s">
        <v>175</v>
      </c>
    </row>
    <row r="36" spans="2:8" x14ac:dyDescent="0.4">
      <c r="B36" s="24">
        <v>12</v>
      </c>
      <c r="C36" s="19" t="s">
        <v>38</v>
      </c>
      <c r="D36" s="25" t="s">
        <v>48</v>
      </c>
      <c r="F36" s="24">
        <v>21</v>
      </c>
      <c r="G36" s="19" t="s">
        <v>52</v>
      </c>
      <c r="H36" s="25" t="s">
        <v>176</v>
      </c>
    </row>
    <row r="37" spans="2:8" x14ac:dyDescent="0.4">
      <c r="B37" s="24">
        <v>13</v>
      </c>
      <c r="C37" s="19" t="s">
        <v>38</v>
      </c>
      <c r="D37" s="25" t="s">
        <v>49</v>
      </c>
      <c r="F37" s="24">
        <v>22</v>
      </c>
      <c r="G37" s="19" t="s">
        <v>52</v>
      </c>
      <c r="H37" s="25" t="s">
        <v>177</v>
      </c>
    </row>
    <row r="38" spans="2:8" x14ac:dyDescent="0.4">
      <c r="B38" s="24">
        <v>14</v>
      </c>
      <c r="C38" s="19" t="s">
        <v>38</v>
      </c>
      <c r="D38" s="25" t="s">
        <v>66</v>
      </c>
      <c r="F38" s="24">
        <v>23</v>
      </c>
      <c r="G38" s="19" t="s">
        <v>52</v>
      </c>
      <c r="H38" s="25" t="s">
        <v>178</v>
      </c>
    </row>
    <row r="39" spans="2:8" x14ac:dyDescent="0.4">
      <c r="B39" s="24">
        <v>15</v>
      </c>
      <c r="C39" s="19" t="s">
        <v>38</v>
      </c>
      <c r="D39" s="25" t="s">
        <v>50</v>
      </c>
      <c r="F39" s="24">
        <v>24</v>
      </c>
      <c r="G39" s="19" t="s">
        <v>52</v>
      </c>
      <c r="H39" s="25" t="s">
        <v>179</v>
      </c>
    </row>
    <row r="40" spans="2:8" ht="17.5" thickBot="1" x14ac:dyDescent="0.45">
      <c r="B40" s="26">
        <v>16</v>
      </c>
      <c r="C40" s="27" t="s">
        <v>38</v>
      </c>
      <c r="D40" s="28" t="s">
        <v>51</v>
      </c>
      <c r="F40" s="24">
        <v>25</v>
      </c>
      <c r="G40" s="19" t="s">
        <v>52</v>
      </c>
      <c r="H40" s="25" t="s">
        <v>180</v>
      </c>
    </row>
    <row r="41" spans="2:8" x14ac:dyDescent="0.4">
      <c r="F41" s="24">
        <v>26</v>
      </c>
      <c r="G41" s="19" t="s">
        <v>52</v>
      </c>
      <c r="H41" s="25" t="s">
        <v>181</v>
      </c>
    </row>
    <row r="42" spans="2:8" x14ac:dyDescent="0.4">
      <c r="F42" s="24">
        <v>27</v>
      </c>
      <c r="G42" s="19" t="s">
        <v>52</v>
      </c>
      <c r="H42" s="25" t="s">
        <v>182</v>
      </c>
    </row>
    <row r="43" spans="2:8" ht="18.5" thickBot="1" x14ac:dyDescent="0.45">
      <c r="C43" s="29" t="s">
        <v>152</v>
      </c>
      <c r="F43" s="24">
        <v>28</v>
      </c>
      <c r="G43" s="19" t="s">
        <v>52</v>
      </c>
      <c r="H43" s="25" t="s">
        <v>183</v>
      </c>
    </row>
    <row r="44" spans="2:8" x14ac:dyDescent="0.4">
      <c r="B44" s="21">
        <v>1</v>
      </c>
      <c r="C44" s="22" t="s">
        <v>38</v>
      </c>
      <c r="D44" s="23" t="s">
        <v>67</v>
      </c>
      <c r="F44" s="24">
        <v>29</v>
      </c>
      <c r="G44" s="19" t="s">
        <v>52</v>
      </c>
      <c r="H44" s="25" t="s">
        <v>184</v>
      </c>
    </row>
    <row r="45" spans="2:8" x14ac:dyDescent="0.4">
      <c r="B45" s="24">
        <v>2</v>
      </c>
      <c r="C45" s="19" t="s">
        <v>38</v>
      </c>
      <c r="D45" s="25" t="s">
        <v>68</v>
      </c>
      <c r="F45" s="24">
        <v>30</v>
      </c>
      <c r="G45" s="19" t="s">
        <v>52</v>
      </c>
      <c r="H45" s="25" t="s">
        <v>185</v>
      </c>
    </row>
    <row r="46" spans="2:8" x14ac:dyDescent="0.4">
      <c r="B46" s="24">
        <v>3</v>
      </c>
      <c r="C46" s="19" t="s">
        <v>38</v>
      </c>
      <c r="D46" s="25" t="s">
        <v>69</v>
      </c>
      <c r="F46" s="24">
        <v>31</v>
      </c>
      <c r="G46" s="19" t="s">
        <v>52</v>
      </c>
      <c r="H46" s="25" t="s">
        <v>186</v>
      </c>
    </row>
    <row r="47" spans="2:8" x14ac:dyDescent="0.4">
      <c r="B47" s="24">
        <v>4</v>
      </c>
      <c r="C47" s="19" t="s">
        <v>38</v>
      </c>
      <c r="D47" s="25" t="s">
        <v>70</v>
      </c>
      <c r="F47" s="24">
        <v>32</v>
      </c>
      <c r="G47" s="19" t="s">
        <v>52</v>
      </c>
      <c r="H47" s="25" t="s">
        <v>187</v>
      </c>
    </row>
    <row r="48" spans="2:8" x14ac:dyDescent="0.4">
      <c r="B48" s="24">
        <v>5</v>
      </c>
      <c r="C48" s="19" t="s">
        <v>38</v>
      </c>
      <c r="D48" s="25" t="s">
        <v>71</v>
      </c>
      <c r="F48" s="24">
        <v>33</v>
      </c>
      <c r="G48" s="19" t="s">
        <v>52</v>
      </c>
      <c r="H48" s="25" t="s">
        <v>188</v>
      </c>
    </row>
    <row r="49" spans="2:8" x14ac:dyDescent="0.4">
      <c r="B49" s="24">
        <v>6</v>
      </c>
      <c r="C49" s="19" t="s">
        <v>38</v>
      </c>
      <c r="D49" s="25" t="s">
        <v>72</v>
      </c>
      <c r="F49" s="24">
        <v>34</v>
      </c>
      <c r="G49" s="19" t="s">
        <v>52</v>
      </c>
      <c r="H49" s="25" t="s">
        <v>189</v>
      </c>
    </row>
    <row r="50" spans="2:8" x14ac:dyDescent="0.4">
      <c r="B50" s="24">
        <v>7</v>
      </c>
      <c r="C50" s="19" t="s">
        <v>38</v>
      </c>
      <c r="D50" s="25" t="s">
        <v>73</v>
      </c>
      <c r="F50" s="24">
        <v>35</v>
      </c>
      <c r="G50" s="19" t="s">
        <v>52</v>
      </c>
      <c r="H50" s="25" t="s">
        <v>190</v>
      </c>
    </row>
    <row r="51" spans="2:8" x14ac:dyDescent="0.4">
      <c r="B51" s="24">
        <v>8</v>
      </c>
      <c r="C51" s="19" t="s">
        <v>38</v>
      </c>
      <c r="D51" s="25" t="s">
        <v>74</v>
      </c>
      <c r="F51" s="24">
        <v>36</v>
      </c>
      <c r="G51" s="19" t="s">
        <v>52</v>
      </c>
      <c r="H51" s="25" t="s">
        <v>191</v>
      </c>
    </row>
    <row r="52" spans="2:8" x14ac:dyDescent="0.4">
      <c r="B52" s="24">
        <v>9</v>
      </c>
      <c r="C52" s="19" t="s">
        <v>38</v>
      </c>
      <c r="D52" s="25" t="s">
        <v>75</v>
      </c>
      <c r="F52" s="24">
        <v>37</v>
      </c>
      <c r="G52" s="19" t="s">
        <v>52</v>
      </c>
      <c r="H52" s="25" t="s">
        <v>192</v>
      </c>
    </row>
    <row r="53" spans="2:8" x14ac:dyDescent="0.4">
      <c r="B53" s="24">
        <v>10</v>
      </c>
      <c r="C53" s="19" t="s">
        <v>38</v>
      </c>
      <c r="D53" s="25" t="s">
        <v>76</v>
      </c>
      <c r="F53" s="24">
        <v>38</v>
      </c>
      <c r="G53" s="19" t="s">
        <v>52</v>
      </c>
      <c r="H53" s="25" t="s">
        <v>193</v>
      </c>
    </row>
    <row r="54" spans="2:8" x14ac:dyDescent="0.4">
      <c r="B54" s="24">
        <v>11</v>
      </c>
      <c r="C54" s="19" t="s">
        <v>38</v>
      </c>
      <c r="D54" s="25" t="s">
        <v>77</v>
      </c>
      <c r="F54" s="24">
        <v>39</v>
      </c>
      <c r="G54" s="19" t="s">
        <v>52</v>
      </c>
      <c r="H54" s="25" t="s">
        <v>194</v>
      </c>
    </row>
    <row r="55" spans="2:8" x14ac:dyDescent="0.4">
      <c r="B55" s="24">
        <v>12</v>
      </c>
      <c r="C55" s="19" t="s">
        <v>38</v>
      </c>
      <c r="D55" s="25" t="s">
        <v>78</v>
      </c>
      <c r="F55" s="24">
        <v>40</v>
      </c>
      <c r="G55" s="19" t="s">
        <v>52</v>
      </c>
      <c r="H55" s="25" t="s">
        <v>195</v>
      </c>
    </row>
    <row r="56" spans="2:8" x14ac:dyDescent="0.4">
      <c r="B56" s="24">
        <v>13</v>
      </c>
      <c r="C56" s="19" t="s">
        <v>38</v>
      </c>
      <c r="D56" s="25" t="s">
        <v>79</v>
      </c>
      <c r="F56" s="24">
        <v>41</v>
      </c>
      <c r="G56" s="19" t="s">
        <v>52</v>
      </c>
      <c r="H56" s="25" t="s">
        <v>196</v>
      </c>
    </row>
    <row r="57" spans="2:8" x14ac:dyDescent="0.4">
      <c r="B57" s="24">
        <v>14</v>
      </c>
      <c r="C57" s="19" t="s">
        <v>38</v>
      </c>
      <c r="D57" s="25" t="s">
        <v>80</v>
      </c>
      <c r="F57" s="24">
        <v>42</v>
      </c>
      <c r="G57" s="19" t="s">
        <v>52</v>
      </c>
      <c r="H57" s="25" t="s">
        <v>197</v>
      </c>
    </row>
    <row r="58" spans="2:8" x14ac:dyDescent="0.4">
      <c r="B58" s="24">
        <v>15</v>
      </c>
      <c r="C58" s="19" t="s">
        <v>38</v>
      </c>
      <c r="D58" s="25" t="s">
        <v>81</v>
      </c>
      <c r="F58" s="24">
        <v>43</v>
      </c>
      <c r="G58" s="19" t="s">
        <v>52</v>
      </c>
      <c r="H58" s="25" t="s">
        <v>198</v>
      </c>
    </row>
    <row r="59" spans="2:8" x14ac:dyDescent="0.4">
      <c r="B59" s="24">
        <v>16</v>
      </c>
      <c r="C59" s="19" t="s">
        <v>38</v>
      </c>
      <c r="D59" s="25" t="s">
        <v>82</v>
      </c>
      <c r="F59" s="24">
        <v>44</v>
      </c>
      <c r="G59" s="19" t="s">
        <v>52</v>
      </c>
      <c r="H59" s="25" t="s">
        <v>199</v>
      </c>
    </row>
    <row r="60" spans="2:8" x14ac:dyDescent="0.4">
      <c r="B60" s="24">
        <v>17</v>
      </c>
      <c r="C60" s="19" t="s">
        <v>38</v>
      </c>
      <c r="D60" s="25" t="s">
        <v>83</v>
      </c>
      <c r="F60" s="24">
        <v>45</v>
      </c>
      <c r="G60" s="19" t="s">
        <v>52</v>
      </c>
      <c r="H60" s="25" t="s">
        <v>200</v>
      </c>
    </row>
    <row r="61" spans="2:8" x14ac:dyDescent="0.4">
      <c r="B61" s="24">
        <v>18</v>
      </c>
      <c r="C61" s="19" t="s">
        <v>38</v>
      </c>
      <c r="D61" s="25" t="s">
        <v>84</v>
      </c>
      <c r="F61" s="24">
        <v>46</v>
      </c>
      <c r="G61" s="19" t="s">
        <v>52</v>
      </c>
      <c r="H61" s="25" t="s">
        <v>201</v>
      </c>
    </row>
    <row r="62" spans="2:8" x14ac:dyDescent="0.4">
      <c r="B62" s="24">
        <v>19</v>
      </c>
      <c r="C62" s="19" t="s">
        <v>38</v>
      </c>
      <c r="D62" s="25" t="s">
        <v>85</v>
      </c>
      <c r="F62" s="24">
        <v>47</v>
      </c>
      <c r="G62" s="19" t="s">
        <v>52</v>
      </c>
      <c r="H62" s="25" t="s">
        <v>53</v>
      </c>
    </row>
    <row r="63" spans="2:8" x14ac:dyDescent="0.4">
      <c r="B63" s="24">
        <v>20</v>
      </c>
      <c r="C63" s="19" t="s">
        <v>38</v>
      </c>
      <c r="D63" s="25" t="s">
        <v>86</v>
      </c>
      <c r="F63" s="24">
        <v>48</v>
      </c>
      <c r="G63" s="19" t="s">
        <v>52</v>
      </c>
      <c r="H63" s="25" t="s">
        <v>202</v>
      </c>
    </row>
    <row r="64" spans="2:8" x14ac:dyDescent="0.4">
      <c r="B64" s="24">
        <v>21</v>
      </c>
      <c r="C64" s="19" t="s">
        <v>38</v>
      </c>
      <c r="D64" s="25" t="s">
        <v>87</v>
      </c>
      <c r="F64" s="24">
        <v>49</v>
      </c>
      <c r="G64" s="19" t="s">
        <v>52</v>
      </c>
      <c r="H64" s="25" t="s">
        <v>203</v>
      </c>
    </row>
    <row r="65" spans="2:8" x14ac:dyDescent="0.4">
      <c r="B65" s="24">
        <v>22</v>
      </c>
      <c r="C65" s="19" t="s">
        <v>38</v>
      </c>
      <c r="D65" s="25" t="s">
        <v>88</v>
      </c>
      <c r="F65" s="24">
        <v>50</v>
      </c>
      <c r="G65" s="19" t="s">
        <v>52</v>
      </c>
      <c r="H65" s="25" t="s">
        <v>204</v>
      </c>
    </row>
    <row r="66" spans="2:8" x14ac:dyDescent="0.4">
      <c r="B66" s="24">
        <v>23</v>
      </c>
      <c r="C66" s="19" t="s">
        <v>38</v>
      </c>
      <c r="D66" s="25" t="s">
        <v>89</v>
      </c>
      <c r="F66" s="24">
        <v>51</v>
      </c>
      <c r="G66" s="19" t="s">
        <v>52</v>
      </c>
      <c r="H66" s="25" t="s">
        <v>205</v>
      </c>
    </row>
    <row r="67" spans="2:8" x14ac:dyDescent="0.4">
      <c r="B67" s="24">
        <v>24</v>
      </c>
      <c r="C67" s="19" t="s">
        <v>38</v>
      </c>
      <c r="D67" s="25" t="s">
        <v>90</v>
      </c>
      <c r="F67" s="24">
        <v>52</v>
      </c>
      <c r="G67" s="19" t="s">
        <v>52</v>
      </c>
      <c r="H67" s="25" t="s">
        <v>206</v>
      </c>
    </row>
    <row r="68" spans="2:8" x14ac:dyDescent="0.4">
      <c r="B68" s="24">
        <v>25</v>
      </c>
      <c r="C68" s="19" t="s">
        <v>38</v>
      </c>
      <c r="D68" s="25" t="s">
        <v>91</v>
      </c>
      <c r="F68" s="24">
        <v>53</v>
      </c>
      <c r="G68" s="19" t="s">
        <v>52</v>
      </c>
      <c r="H68" s="25" t="s">
        <v>54</v>
      </c>
    </row>
    <row r="69" spans="2:8" x14ac:dyDescent="0.4">
      <c r="B69" s="24">
        <v>26</v>
      </c>
      <c r="C69" s="19" t="s">
        <v>38</v>
      </c>
      <c r="D69" s="25" t="s">
        <v>92</v>
      </c>
      <c r="F69" s="24">
        <v>54</v>
      </c>
      <c r="G69" s="19" t="s">
        <v>52</v>
      </c>
      <c r="H69" s="25" t="s">
        <v>207</v>
      </c>
    </row>
    <row r="70" spans="2:8" x14ac:dyDescent="0.4">
      <c r="B70" s="24">
        <v>27</v>
      </c>
      <c r="C70" s="19" t="s">
        <v>38</v>
      </c>
      <c r="D70" s="25" t="s">
        <v>93</v>
      </c>
      <c r="F70" s="24">
        <v>55</v>
      </c>
      <c r="G70" s="19" t="s">
        <v>52</v>
      </c>
      <c r="H70" s="25" t="s">
        <v>208</v>
      </c>
    </row>
    <row r="71" spans="2:8" x14ac:dyDescent="0.4">
      <c r="B71" s="24">
        <v>28</v>
      </c>
      <c r="C71" s="19" t="s">
        <v>38</v>
      </c>
      <c r="D71" s="25" t="s">
        <v>94</v>
      </c>
      <c r="F71" s="24">
        <v>56</v>
      </c>
      <c r="G71" s="19" t="s">
        <v>52</v>
      </c>
      <c r="H71" s="25" t="s">
        <v>209</v>
      </c>
    </row>
    <row r="72" spans="2:8" x14ac:dyDescent="0.4">
      <c r="B72" s="24">
        <v>29</v>
      </c>
      <c r="C72" s="19" t="s">
        <v>38</v>
      </c>
      <c r="D72" s="25" t="s">
        <v>95</v>
      </c>
      <c r="F72" s="24">
        <v>57</v>
      </c>
      <c r="G72" s="19" t="s">
        <v>52</v>
      </c>
      <c r="H72" s="25" t="s">
        <v>210</v>
      </c>
    </row>
    <row r="73" spans="2:8" x14ac:dyDescent="0.4">
      <c r="B73" s="24">
        <v>30</v>
      </c>
      <c r="C73" s="19" t="s">
        <v>38</v>
      </c>
      <c r="D73" s="25" t="s">
        <v>96</v>
      </c>
      <c r="F73" s="24">
        <v>58</v>
      </c>
      <c r="G73" s="19" t="s">
        <v>52</v>
      </c>
      <c r="H73" s="25" t="s">
        <v>211</v>
      </c>
    </row>
    <row r="74" spans="2:8" x14ac:dyDescent="0.4">
      <c r="B74" s="24">
        <v>31</v>
      </c>
      <c r="C74" s="19" t="s">
        <v>38</v>
      </c>
      <c r="D74" s="25" t="s">
        <v>97</v>
      </c>
      <c r="F74" s="24">
        <v>59</v>
      </c>
      <c r="G74" s="19" t="s">
        <v>52</v>
      </c>
      <c r="H74" s="25" t="s">
        <v>212</v>
      </c>
    </row>
    <row r="75" spans="2:8" ht="17.5" thickBot="1" x14ac:dyDescent="0.45">
      <c r="B75" s="24">
        <v>32</v>
      </c>
      <c r="C75" s="19" t="s">
        <v>38</v>
      </c>
      <c r="D75" s="25" t="s">
        <v>98</v>
      </c>
      <c r="F75" s="26">
        <v>60</v>
      </c>
      <c r="G75" s="27" t="s">
        <v>52</v>
      </c>
      <c r="H75" s="28" t="s">
        <v>213</v>
      </c>
    </row>
    <row r="76" spans="2:8" x14ac:dyDescent="0.4">
      <c r="B76" s="24">
        <v>33</v>
      </c>
      <c r="C76" s="19" t="s">
        <v>38</v>
      </c>
      <c r="D76" s="25" t="s">
        <v>99</v>
      </c>
    </row>
    <row r="77" spans="2:8" x14ac:dyDescent="0.4">
      <c r="B77" s="24">
        <v>34</v>
      </c>
      <c r="C77" s="19" t="s">
        <v>38</v>
      </c>
      <c r="D77" s="25" t="s">
        <v>100</v>
      </c>
    </row>
    <row r="78" spans="2:8" x14ac:dyDescent="0.4">
      <c r="B78" s="24">
        <v>35</v>
      </c>
      <c r="C78" s="19" t="s">
        <v>38</v>
      </c>
      <c r="D78" s="25" t="s">
        <v>101</v>
      </c>
    </row>
    <row r="79" spans="2:8" x14ac:dyDescent="0.4">
      <c r="B79" s="24">
        <v>36</v>
      </c>
      <c r="C79" s="19" t="s">
        <v>38</v>
      </c>
      <c r="D79" s="25" t="s">
        <v>102</v>
      </c>
    </row>
    <row r="80" spans="2:8" x14ac:dyDescent="0.4">
      <c r="B80" s="24">
        <v>37</v>
      </c>
      <c r="C80" s="19" t="s">
        <v>38</v>
      </c>
      <c r="D80" s="25" t="s">
        <v>103</v>
      </c>
    </row>
    <row r="81" spans="2:4" x14ac:dyDescent="0.4">
      <c r="B81" s="24">
        <v>38</v>
      </c>
      <c r="C81" s="19" t="s">
        <v>38</v>
      </c>
      <c r="D81" s="25" t="s">
        <v>104</v>
      </c>
    </row>
    <row r="82" spans="2:4" x14ac:dyDescent="0.4">
      <c r="B82" s="24">
        <v>39</v>
      </c>
      <c r="C82" s="19" t="s">
        <v>38</v>
      </c>
      <c r="D82" s="25" t="s">
        <v>105</v>
      </c>
    </row>
    <row r="83" spans="2:4" x14ac:dyDescent="0.4">
      <c r="B83" s="24">
        <v>40</v>
      </c>
      <c r="C83" s="19" t="s">
        <v>38</v>
      </c>
      <c r="D83" s="25" t="s">
        <v>106</v>
      </c>
    </row>
    <row r="84" spans="2:4" x14ac:dyDescent="0.4">
      <c r="B84" s="24">
        <v>41</v>
      </c>
      <c r="C84" s="19" t="s">
        <v>38</v>
      </c>
      <c r="D84" s="25" t="s">
        <v>107</v>
      </c>
    </row>
    <row r="85" spans="2:4" x14ac:dyDescent="0.4">
      <c r="B85" s="24">
        <v>42</v>
      </c>
      <c r="C85" s="19" t="s">
        <v>38</v>
      </c>
      <c r="D85" s="25" t="s">
        <v>108</v>
      </c>
    </row>
    <row r="86" spans="2:4" x14ac:dyDescent="0.4">
      <c r="B86" s="24">
        <v>43</v>
      </c>
      <c r="C86" s="19" t="s">
        <v>38</v>
      </c>
      <c r="D86" s="25" t="s">
        <v>109</v>
      </c>
    </row>
    <row r="87" spans="2:4" x14ac:dyDescent="0.4">
      <c r="B87" s="24">
        <v>44</v>
      </c>
      <c r="C87" s="19" t="s">
        <v>38</v>
      </c>
      <c r="D87" s="25" t="s">
        <v>110</v>
      </c>
    </row>
    <row r="88" spans="2:4" x14ac:dyDescent="0.4">
      <c r="B88" s="24">
        <v>45</v>
      </c>
      <c r="C88" s="19" t="s">
        <v>38</v>
      </c>
      <c r="D88" s="25" t="s">
        <v>111</v>
      </c>
    </row>
    <row r="89" spans="2:4" x14ac:dyDescent="0.4">
      <c r="B89" s="24">
        <v>46</v>
      </c>
      <c r="C89" s="19" t="s">
        <v>38</v>
      </c>
      <c r="D89" s="25" t="s">
        <v>112</v>
      </c>
    </row>
    <row r="90" spans="2:4" x14ac:dyDescent="0.4">
      <c r="B90" s="24">
        <v>47</v>
      </c>
      <c r="C90" s="19" t="s">
        <v>38</v>
      </c>
      <c r="D90" s="25" t="s">
        <v>113</v>
      </c>
    </row>
    <row r="91" spans="2:4" x14ac:dyDescent="0.4">
      <c r="B91" s="24">
        <v>48</v>
      </c>
      <c r="C91" s="19" t="s">
        <v>38</v>
      </c>
      <c r="D91" s="25" t="s">
        <v>114</v>
      </c>
    </row>
    <row r="92" spans="2:4" x14ac:dyDescent="0.4">
      <c r="B92" s="24">
        <v>49</v>
      </c>
      <c r="C92" s="19" t="s">
        <v>38</v>
      </c>
      <c r="D92" s="25" t="s">
        <v>115</v>
      </c>
    </row>
    <row r="93" spans="2:4" x14ac:dyDescent="0.4">
      <c r="B93" s="24">
        <v>50</v>
      </c>
      <c r="C93" s="19" t="s">
        <v>38</v>
      </c>
      <c r="D93" s="25" t="s">
        <v>116</v>
      </c>
    </row>
    <row r="94" spans="2:4" x14ac:dyDescent="0.4">
      <c r="B94" s="24">
        <v>51</v>
      </c>
      <c r="C94" s="19" t="s">
        <v>38</v>
      </c>
      <c r="D94" s="25" t="s">
        <v>117</v>
      </c>
    </row>
    <row r="95" spans="2:4" x14ac:dyDescent="0.4">
      <c r="B95" s="24">
        <v>52</v>
      </c>
      <c r="C95" s="19" t="s">
        <v>38</v>
      </c>
      <c r="D95" s="25" t="s">
        <v>118</v>
      </c>
    </row>
    <row r="96" spans="2:4" x14ac:dyDescent="0.4">
      <c r="B96" s="24">
        <v>53</v>
      </c>
      <c r="C96" s="19" t="s">
        <v>38</v>
      </c>
      <c r="D96" s="25" t="s">
        <v>119</v>
      </c>
    </row>
    <row r="97" spans="2:4" x14ac:dyDescent="0.4">
      <c r="B97" s="24">
        <v>54</v>
      </c>
      <c r="C97" s="19" t="s">
        <v>38</v>
      </c>
      <c r="D97" s="25" t="s">
        <v>120</v>
      </c>
    </row>
    <row r="98" spans="2:4" x14ac:dyDescent="0.4">
      <c r="B98" s="24">
        <v>55</v>
      </c>
      <c r="C98" s="19" t="s">
        <v>38</v>
      </c>
      <c r="D98" s="25" t="s">
        <v>121</v>
      </c>
    </row>
    <row r="99" spans="2:4" x14ac:dyDescent="0.4">
      <c r="B99" s="24">
        <v>56</v>
      </c>
      <c r="C99" s="19" t="s">
        <v>38</v>
      </c>
      <c r="D99" s="25" t="s">
        <v>122</v>
      </c>
    </row>
    <row r="100" spans="2:4" x14ac:dyDescent="0.4">
      <c r="B100" s="24">
        <v>57</v>
      </c>
      <c r="C100" s="19" t="s">
        <v>38</v>
      </c>
      <c r="D100" s="25" t="s">
        <v>39</v>
      </c>
    </row>
    <row r="101" spans="2:4" x14ac:dyDescent="0.4">
      <c r="B101" s="24">
        <v>58</v>
      </c>
      <c r="C101" s="19" t="s">
        <v>38</v>
      </c>
      <c r="D101" s="25" t="s">
        <v>123</v>
      </c>
    </row>
    <row r="102" spans="2:4" x14ac:dyDescent="0.4">
      <c r="B102" s="24">
        <v>59</v>
      </c>
      <c r="C102" s="19" t="s">
        <v>38</v>
      </c>
      <c r="D102" s="25" t="s">
        <v>124</v>
      </c>
    </row>
    <row r="103" spans="2:4" x14ac:dyDescent="0.4">
      <c r="B103" s="24">
        <v>60</v>
      </c>
      <c r="C103" s="19" t="s">
        <v>38</v>
      </c>
      <c r="D103" s="25" t="s">
        <v>125</v>
      </c>
    </row>
    <row r="104" spans="2:4" x14ac:dyDescent="0.4">
      <c r="B104" s="24">
        <v>61</v>
      </c>
      <c r="C104" s="19" t="s">
        <v>38</v>
      </c>
      <c r="D104" s="25" t="s">
        <v>126</v>
      </c>
    </row>
    <row r="105" spans="2:4" x14ac:dyDescent="0.4">
      <c r="B105" s="24">
        <v>62</v>
      </c>
      <c r="C105" s="19" t="s">
        <v>38</v>
      </c>
      <c r="D105" s="25" t="s">
        <v>127</v>
      </c>
    </row>
    <row r="106" spans="2:4" x14ac:dyDescent="0.4">
      <c r="B106" s="24">
        <v>63</v>
      </c>
      <c r="C106" s="19" t="s">
        <v>38</v>
      </c>
      <c r="D106" s="25" t="s">
        <v>128</v>
      </c>
    </row>
    <row r="107" spans="2:4" x14ac:dyDescent="0.4">
      <c r="B107" s="24">
        <v>64</v>
      </c>
      <c r="C107" s="19" t="s">
        <v>38</v>
      </c>
      <c r="D107" s="25" t="s">
        <v>129</v>
      </c>
    </row>
    <row r="108" spans="2:4" x14ac:dyDescent="0.4">
      <c r="B108" s="24">
        <v>65</v>
      </c>
      <c r="C108" s="19" t="s">
        <v>38</v>
      </c>
      <c r="D108" s="25" t="s">
        <v>130</v>
      </c>
    </row>
    <row r="109" spans="2:4" x14ac:dyDescent="0.4">
      <c r="B109" s="24">
        <v>66</v>
      </c>
      <c r="C109" s="19" t="s">
        <v>38</v>
      </c>
      <c r="D109" s="25" t="s">
        <v>131</v>
      </c>
    </row>
    <row r="110" spans="2:4" x14ac:dyDescent="0.4">
      <c r="B110" s="24">
        <v>67</v>
      </c>
      <c r="C110" s="19" t="s">
        <v>38</v>
      </c>
      <c r="D110" s="25" t="s">
        <v>132</v>
      </c>
    </row>
    <row r="111" spans="2:4" x14ac:dyDescent="0.4">
      <c r="B111" s="24">
        <v>68</v>
      </c>
      <c r="C111" s="19" t="s">
        <v>38</v>
      </c>
      <c r="D111" s="25" t="s">
        <v>40</v>
      </c>
    </row>
    <row r="112" spans="2:4" x14ac:dyDescent="0.4">
      <c r="B112" s="24">
        <v>69</v>
      </c>
      <c r="C112" s="19" t="s">
        <v>38</v>
      </c>
      <c r="D112" s="25" t="s">
        <v>41</v>
      </c>
    </row>
    <row r="113" spans="2:4" x14ac:dyDescent="0.4">
      <c r="B113" s="24">
        <v>70</v>
      </c>
      <c r="C113" s="19" t="s">
        <v>38</v>
      </c>
      <c r="D113" s="25" t="s">
        <v>133</v>
      </c>
    </row>
    <row r="114" spans="2:4" x14ac:dyDescent="0.4">
      <c r="B114" s="24">
        <v>71</v>
      </c>
      <c r="C114" s="19" t="s">
        <v>38</v>
      </c>
      <c r="D114" s="25" t="s">
        <v>42</v>
      </c>
    </row>
    <row r="115" spans="2:4" x14ac:dyDescent="0.4">
      <c r="B115" s="24">
        <v>72</v>
      </c>
      <c r="C115" s="19" t="s">
        <v>38</v>
      </c>
      <c r="D115" s="25" t="s">
        <v>134</v>
      </c>
    </row>
    <row r="116" spans="2:4" x14ac:dyDescent="0.4">
      <c r="B116" s="24">
        <v>73</v>
      </c>
      <c r="C116" s="19" t="s">
        <v>38</v>
      </c>
      <c r="D116" s="25" t="s">
        <v>135</v>
      </c>
    </row>
    <row r="117" spans="2:4" x14ac:dyDescent="0.4">
      <c r="B117" s="24">
        <v>74</v>
      </c>
      <c r="C117" s="19" t="s">
        <v>38</v>
      </c>
      <c r="D117" s="25" t="s">
        <v>136</v>
      </c>
    </row>
    <row r="118" spans="2:4" x14ac:dyDescent="0.4">
      <c r="B118" s="24">
        <v>75</v>
      </c>
      <c r="C118" s="19" t="s">
        <v>38</v>
      </c>
      <c r="D118" s="25" t="s">
        <v>137</v>
      </c>
    </row>
    <row r="119" spans="2:4" x14ac:dyDescent="0.4">
      <c r="B119" s="24">
        <v>76</v>
      </c>
      <c r="C119" s="19" t="s">
        <v>38</v>
      </c>
      <c r="D119" s="25" t="s">
        <v>138</v>
      </c>
    </row>
    <row r="120" spans="2:4" x14ac:dyDescent="0.4">
      <c r="B120" s="24">
        <v>77</v>
      </c>
      <c r="C120" s="19" t="s">
        <v>38</v>
      </c>
      <c r="D120" s="25" t="s">
        <v>139</v>
      </c>
    </row>
    <row r="121" spans="2:4" x14ac:dyDescent="0.4">
      <c r="B121" s="24">
        <v>78</v>
      </c>
      <c r="C121" s="19" t="s">
        <v>38</v>
      </c>
      <c r="D121" s="25" t="s">
        <v>140</v>
      </c>
    </row>
    <row r="122" spans="2:4" x14ac:dyDescent="0.4">
      <c r="B122" s="24">
        <v>79</v>
      </c>
      <c r="C122" s="19" t="s">
        <v>38</v>
      </c>
      <c r="D122" s="25" t="s">
        <v>141</v>
      </c>
    </row>
    <row r="123" spans="2:4" x14ac:dyDescent="0.4">
      <c r="B123" s="24">
        <v>80</v>
      </c>
      <c r="C123" s="19" t="s">
        <v>38</v>
      </c>
      <c r="D123" s="25" t="s">
        <v>142</v>
      </c>
    </row>
    <row r="124" spans="2:4" x14ac:dyDescent="0.4">
      <c r="B124" s="24">
        <v>81</v>
      </c>
      <c r="C124" s="19" t="s">
        <v>38</v>
      </c>
      <c r="D124" s="25" t="s">
        <v>143</v>
      </c>
    </row>
    <row r="125" spans="2:4" x14ac:dyDescent="0.4">
      <c r="B125" s="24">
        <v>82</v>
      </c>
      <c r="C125" s="19" t="s">
        <v>38</v>
      </c>
      <c r="D125" s="25" t="s">
        <v>43</v>
      </c>
    </row>
    <row r="126" spans="2:4" x14ac:dyDescent="0.4">
      <c r="B126" s="24">
        <v>83</v>
      </c>
      <c r="C126" s="19" t="s">
        <v>38</v>
      </c>
      <c r="D126" s="25" t="s">
        <v>144</v>
      </c>
    </row>
    <row r="127" spans="2:4" x14ac:dyDescent="0.4">
      <c r="B127" s="24">
        <v>84</v>
      </c>
      <c r="C127" s="19" t="s">
        <v>38</v>
      </c>
      <c r="D127" s="25" t="s">
        <v>145</v>
      </c>
    </row>
    <row r="128" spans="2:4" x14ac:dyDescent="0.4">
      <c r="B128" s="24">
        <v>85</v>
      </c>
      <c r="C128" s="19" t="s">
        <v>38</v>
      </c>
      <c r="D128" s="25" t="s">
        <v>146</v>
      </c>
    </row>
    <row r="129" spans="2:4" x14ac:dyDescent="0.4">
      <c r="B129" s="24">
        <v>86</v>
      </c>
      <c r="C129" s="19" t="s">
        <v>38</v>
      </c>
      <c r="D129" s="25" t="s">
        <v>44</v>
      </c>
    </row>
    <row r="130" spans="2:4" x14ac:dyDescent="0.4">
      <c r="B130" s="24">
        <v>87</v>
      </c>
      <c r="C130" s="19" t="s">
        <v>38</v>
      </c>
      <c r="D130" s="25" t="s">
        <v>45</v>
      </c>
    </row>
    <row r="131" spans="2:4" x14ac:dyDescent="0.4">
      <c r="B131" s="24">
        <v>88</v>
      </c>
      <c r="C131" s="19" t="s">
        <v>38</v>
      </c>
      <c r="D131" s="25" t="s">
        <v>46</v>
      </c>
    </row>
    <row r="132" spans="2:4" x14ac:dyDescent="0.4">
      <c r="B132" s="24">
        <v>89</v>
      </c>
      <c r="C132" s="19" t="s">
        <v>38</v>
      </c>
      <c r="D132" s="25" t="s">
        <v>47</v>
      </c>
    </row>
    <row r="133" spans="2:4" x14ac:dyDescent="0.4">
      <c r="B133" s="24">
        <v>90</v>
      </c>
      <c r="C133" s="19" t="s">
        <v>38</v>
      </c>
      <c r="D133" s="25" t="s">
        <v>48</v>
      </c>
    </row>
    <row r="134" spans="2:4" x14ac:dyDescent="0.4">
      <c r="B134" s="24">
        <v>91</v>
      </c>
      <c r="C134" s="19" t="s">
        <v>38</v>
      </c>
      <c r="D134" s="25" t="s">
        <v>147</v>
      </c>
    </row>
    <row r="135" spans="2:4" x14ac:dyDescent="0.4">
      <c r="B135" s="24">
        <v>92</v>
      </c>
      <c r="C135" s="19" t="s">
        <v>38</v>
      </c>
      <c r="D135" s="25" t="s">
        <v>49</v>
      </c>
    </row>
    <row r="136" spans="2:4" x14ac:dyDescent="0.4">
      <c r="B136" s="24">
        <v>93</v>
      </c>
      <c r="C136" s="19" t="s">
        <v>38</v>
      </c>
      <c r="D136" s="25" t="s">
        <v>50</v>
      </c>
    </row>
    <row r="137" spans="2:4" x14ac:dyDescent="0.4">
      <c r="B137" s="24">
        <v>94</v>
      </c>
      <c r="C137" s="19" t="s">
        <v>38</v>
      </c>
      <c r="D137" s="25" t="s">
        <v>148</v>
      </c>
    </row>
    <row r="138" spans="2:4" x14ac:dyDescent="0.4">
      <c r="B138" s="24">
        <v>95</v>
      </c>
      <c r="C138" s="19" t="s">
        <v>38</v>
      </c>
      <c r="D138" s="25" t="s">
        <v>51</v>
      </c>
    </row>
    <row r="139" spans="2:4" ht="17.5" thickBot="1" x14ac:dyDescent="0.45">
      <c r="B139" s="26">
        <v>96</v>
      </c>
      <c r="C139" s="27" t="s">
        <v>38</v>
      </c>
      <c r="D139" s="28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AA71-BAF3-41E4-A3C1-5878B0EEAD91}">
  <dimension ref="B2:Q18"/>
  <sheetViews>
    <sheetView tabSelected="1" workbookViewId="0">
      <selection activeCell="K18" sqref="K18"/>
    </sheetView>
  </sheetViews>
  <sheetFormatPr defaultRowHeight="17" x14ac:dyDescent="0.4"/>
  <cols>
    <col min="2" max="2" width="14.6328125" customWidth="1"/>
    <col min="3" max="3" width="10.08984375" customWidth="1"/>
    <col min="4" max="6" width="17.6328125" customWidth="1"/>
    <col min="8" max="8" width="12.54296875" bestFit="1" customWidth="1"/>
    <col min="9" max="9" width="9.7265625" bestFit="1" customWidth="1"/>
    <col min="10" max="10" width="15.6328125" bestFit="1" customWidth="1"/>
    <col min="11" max="11" width="18.26953125" bestFit="1" customWidth="1"/>
    <col min="12" max="12" width="10.26953125" bestFit="1" customWidth="1"/>
    <col min="14" max="14" width="9.7265625" bestFit="1" customWidth="1"/>
    <col min="17" max="17" width="9.7265625" bestFit="1" customWidth="1"/>
  </cols>
  <sheetData>
    <row r="2" spans="2:17" ht="17.5" thickBot="1" x14ac:dyDescent="0.45">
      <c r="B2" s="37" t="s">
        <v>242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ht="17.5" thickBot="1" x14ac:dyDescent="0.45">
      <c r="B3" s="62"/>
      <c r="C3" s="63"/>
      <c r="D3" s="60" t="s">
        <v>238</v>
      </c>
      <c r="E3" s="60" t="s">
        <v>237</v>
      </c>
      <c r="F3" s="61" t="s">
        <v>236</v>
      </c>
      <c r="G3" s="43"/>
      <c r="H3" s="43"/>
      <c r="I3" s="44"/>
      <c r="J3" s="44"/>
      <c r="K3" s="44"/>
      <c r="L3" s="44"/>
      <c r="M3" s="44"/>
      <c r="N3" s="44"/>
      <c r="O3" s="44"/>
      <c r="P3" s="44"/>
      <c r="Q3" s="44"/>
    </row>
    <row r="4" spans="2:17" ht="17.5" thickTop="1" x14ac:dyDescent="0.4">
      <c r="B4" s="52" t="s">
        <v>219</v>
      </c>
      <c r="C4" s="57" t="s">
        <v>240</v>
      </c>
      <c r="D4" s="57">
        <v>531</v>
      </c>
      <c r="E4" s="57">
        <v>385</v>
      </c>
      <c r="F4" s="58">
        <v>291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2:17" x14ac:dyDescent="0.4">
      <c r="B5" s="52"/>
      <c r="C5" s="38" t="s">
        <v>33</v>
      </c>
      <c r="D5" s="38">
        <v>2922</v>
      </c>
      <c r="E5" s="38">
        <v>1855</v>
      </c>
      <c r="F5" s="39">
        <v>1617</v>
      </c>
      <c r="G5" s="43"/>
      <c r="H5" s="45"/>
      <c r="I5" s="43"/>
      <c r="J5" s="43"/>
      <c r="K5" s="46"/>
      <c r="L5" s="43"/>
      <c r="M5" s="43"/>
      <c r="N5" s="47"/>
      <c r="O5" s="43"/>
      <c r="P5" s="43"/>
      <c r="Q5" s="45"/>
    </row>
    <row r="6" spans="2:17" x14ac:dyDescent="0.4">
      <c r="B6" s="53"/>
      <c r="C6" s="38" t="s">
        <v>239</v>
      </c>
      <c r="D6" s="49">
        <f>1-(D4/D5)</f>
        <v>0.81827515400410678</v>
      </c>
      <c r="E6" s="49">
        <f>1-(E4/E5)</f>
        <v>0.79245283018867929</v>
      </c>
      <c r="F6" s="40">
        <f>1-(F4/F5)</f>
        <v>0.82003710575139144</v>
      </c>
      <c r="G6" s="43"/>
      <c r="H6" s="45"/>
      <c r="I6" s="43"/>
      <c r="J6" s="43"/>
      <c r="K6" s="46"/>
      <c r="L6" s="43"/>
      <c r="M6" s="43"/>
      <c r="N6" s="45"/>
      <c r="O6" s="43"/>
      <c r="P6" s="43"/>
      <c r="Q6" s="45"/>
    </row>
    <row r="7" spans="2:17" x14ac:dyDescent="0.4">
      <c r="B7" s="51" t="s">
        <v>223</v>
      </c>
      <c r="C7" s="38" t="s">
        <v>240</v>
      </c>
      <c r="D7" s="38">
        <v>34</v>
      </c>
      <c r="E7" s="38">
        <v>34</v>
      </c>
      <c r="F7" s="39">
        <v>32</v>
      </c>
      <c r="G7" s="43"/>
      <c r="H7" s="45"/>
      <c r="I7" s="43"/>
      <c r="J7" s="43"/>
      <c r="K7" s="46"/>
      <c r="L7" s="43"/>
      <c r="M7" s="43"/>
      <c r="N7" s="48"/>
      <c r="O7" s="43"/>
      <c r="P7" s="43"/>
      <c r="Q7" s="45"/>
    </row>
    <row r="8" spans="2:17" x14ac:dyDescent="0.4">
      <c r="B8" s="52"/>
      <c r="C8" s="38" t="s">
        <v>33</v>
      </c>
      <c r="D8" s="38">
        <v>664</v>
      </c>
      <c r="E8" s="38">
        <v>453</v>
      </c>
      <c r="F8" s="39">
        <v>420</v>
      </c>
    </row>
    <row r="9" spans="2:17" x14ac:dyDescent="0.4">
      <c r="B9" s="53"/>
      <c r="C9" s="38" t="s">
        <v>239</v>
      </c>
      <c r="D9" s="49">
        <f>1-(D7/D8)</f>
        <v>0.9487951807228916</v>
      </c>
      <c r="E9" s="49">
        <f>1-(E7/E8)</f>
        <v>0.92494481236203097</v>
      </c>
      <c r="F9" s="40">
        <f>1-(F7/F8)</f>
        <v>0.92380952380952386</v>
      </c>
    </row>
    <row r="10" spans="2:17" x14ac:dyDescent="0.4">
      <c r="B10" s="54" t="s">
        <v>231</v>
      </c>
      <c r="C10" s="38" t="s">
        <v>240</v>
      </c>
      <c r="D10" s="38">
        <v>0</v>
      </c>
      <c r="E10" s="38">
        <v>0</v>
      </c>
      <c r="F10" s="39">
        <v>0</v>
      </c>
    </row>
    <row r="11" spans="2:17" x14ac:dyDescent="0.4">
      <c r="B11" s="54"/>
      <c r="C11" s="38" t="s">
        <v>33</v>
      </c>
      <c r="D11" s="38">
        <v>1</v>
      </c>
      <c r="E11" s="38">
        <v>13</v>
      </c>
      <c r="F11" s="39">
        <v>6</v>
      </c>
    </row>
    <row r="12" spans="2:17" x14ac:dyDescent="0.4">
      <c r="B12" s="54"/>
      <c r="C12" s="38" t="s">
        <v>239</v>
      </c>
      <c r="D12" s="50">
        <f>1-(D10/D11)</f>
        <v>1</v>
      </c>
      <c r="E12" s="50">
        <f>1-(E10/E11)</f>
        <v>1</v>
      </c>
      <c r="F12" s="41">
        <f>1-(F10/F11)</f>
        <v>1</v>
      </c>
    </row>
    <row r="13" spans="2:17" x14ac:dyDescent="0.4">
      <c r="B13" s="54" t="s">
        <v>234</v>
      </c>
      <c r="C13" s="38" t="s">
        <v>240</v>
      </c>
      <c r="D13" s="38">
        <v>0</v>
      </c>
      <c r="E13" s="38">
        <v>1</v>
      </c>
      <c r="F13" s="39">
        <v>0</v>
      </c>
    </row>
    <row r="14" spans="2:17" x14ac:dyDescent="0.4">
      <c r="B14" s="54"/>
      <c r="C14" s="38" t="s">
        <v>33</v>
      </c>
      <c r="D14" s="38">
        <v>13</v>
      </c>
      <c r="E14" s="38">
        <v>15</v>
      </c>
      <c r="F14" s="39">
        <v>0</v>
      </c>
    </row>
    <row r="15" spans="2:17" ht="17.5" thickBot="1" x14ac:dyDescent="0.45">
      <c r="B15" s="67"/>
      <c r="C15" s="59" t="s">
        <v>239</v>
      </c>
      <c r="D15" s="64">
        <f>1-(D13/D14)</f>
        <v>1</v>
      </c>
      <c r="E15" s="65">
        <f>1-(E13/E14)</f>
        <v>0.93333333333333335</v>
      </c>
      <c r="F15" s="66" t="s">
        <v>241</v>
      </c>
    </row>
    <row r="16" spans="2:17" ht="17.5" thickTop="1" x14ac:dyDescent="0.4">
      <c r="B16" s="53" t="s">
        <v>33</v>
      </c>
      <c r="C16" s="57" t="s">
        <v>240</v>
      </c>
      <c r="D16" s="57">
        <v>565</v>
      </c>
      <c r="E16" s="57">
        <v>420</v>
      </c>
      <c r="F16" s="58">
        <v>323</v>
      </c>
    </row>
    <row r="17" spans="2:6" x14ac:dyDescent="0.4">
      <c r="B17" s="54"/>
      <c r="C17" s="38" t="s">
        <v>33</v>
      </c>
      <c r="D17" s="38">
        <v>3600</v>
      </c>
      <c r="E17" s="38">
        <v>2336</v>
      </c>
      <c r="F17" s="39">
        <v>2043</v>
      </c>
    </row>
    <row r="18" spans="2:6" ht="17.5" thickBot="1" x14ac:dyDescent="0.45">
      <c r="B18" s="55"/>
      <c r="C18" s="42" t="s">
        <v>239</v>
      </c>
      <c r="D18" s="56">
        <f>1-(D16/D17)</f>
        <v>0.84305555555555556</v>
      </c>
      <c r="E18" s="56">
        <f>1-(E16/E17)</f>
        <v>0.8202054794520548</v>
      </c>
      <c r="F18" s="68">
        <f>1-(F16/F17)</f>
        <v>0.84189916789035735</v>
      </c>
    </row>
  </sheetData>
  <mergeCells count="9">
    <mergeCell ref="B10:B12"/>
    <mergeCell ref="B13:B15"/>
    <mergeCell ref="B16:B18"/>
    <mergeCell ref="B4:B6"/>
    <mergeCell ref="B7:B9"/>
    <mergeCell ref="I3:K3"/>
    <mergeCell ref="L3:N3"/>
    <mergeCell ref="O3:Q3"/>
    <mergeCell ref="B3:C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1110</vt:lpstr>
      <vt:lpstr>1124</vt:lpstr>
      <vt:lpstr>1201</vt:lpstr>
      <vt:lpstr>1222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CHUNG HSIANG</dc:creator>
  <cp:lastModifiedBy>HSU CHUNG HSIANG</cp:lastModifiedBy>
  <dcterms:created xsi:type="dcterms:W3CDTF">2023-11-09T13:14:42Z</dcterms:created>
  <dcterms:modified xsi:type="dcterms:W3CDTF">2023-12-21T16:05:27Z</dcterms:modified>
</cp:coreProperties>
</file>