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Users\Noah\Documents\chadv1.0\chadv1.0\deliverables\timeline_and_milestones\"/>
    </mc:Choice>
  </mc:AlternateContent>
  <xr:revisionPtr revIDLastSave="0" documentId="13_ncr:11_{7E7E4A59-A8CE-432B-B8DF-9C4B106A31BC}" xr6:coauthVersionLast="47" xr6:coauthVersionMax="47" xr10:uidLastSave="{00000000-0000-0000-0000-000000000000}"/>
  <bookViews>
    <workbookView xWindow="43080" yWindow="-120" windowWidth="29040" windowHeight="1572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1" l="1"/>
  <c r="F28" i="11" s="1"/>
  <c r="Q1" i="11"/>
  <c r="F10" i="11"/>
  <c r="H7" i="11"/>
  <c r="E11" i="11" l="1"/>
  <c r="I5" i="11"/>
  <c r="H51" i="11"/>
  <c r="H8" i="11"/>
  <c r="F11" i="11" l="1"/>
  <c r="E13" i="11" s="1"/>
  <c r="F13" i="11" s="1"/>
  <c r="H10" i="11"/>
  <c r="I6" i="11"/>
  <c r="H11" i="11" l="1"/>
  <c r="E15" i="11"/>
  <c r="F15" i="11" s="1"/>
  <c r="E19" i="11" s="1"/>
  <c r="F19" i="11" s="1"/>
  <c r="E23" i="11" s="1"/>
  <c r="F23" i="11" s="1"/>
  <c r="J5" i="11"/>
  <c r="K5" i="11" s="1"/>
  <c r="L5" i="11" s="1"/>
  <c r="M5" i="11" s="1"/>
  <c r="N5" i="11" s="1"/>
  <c r="O5" i="11" s="1"/>
  <c r="P5" i="11" s="1"/>
  <c r="I4" i="11"/>
  <c r="E27" i="11" l="1"/>
  <c r="F27" i="11" s="1"/>
  <c r="H13" i="11"/>
  <c r="H15" i="11"/>
  <c r="P4" i="11"/>
  <c r="Q5" i="11"/>
  <c r="R5" i="11" s="1"/>
  <c r="S5" i="11" s="1"/>
  <c r="T5" i="11" s="1"/>
  <c r="U5" i="11" s="1"/>
  <c r="V5" i="11" s="1"/>
  <c r="W5" i="11" s="1"/>
  <c r="J6" i="11"/>
  <c r="E30" i="11" l="1"/>
  <c r="F30" i="11" s="1"/>
  <c r="E36" i="11" s="1"/>
  <c r="F36" i="11" s="1"/>
  <c r="H50" i="11"/>
  <c r="W4" i="11"/>
  <c r="X5" i="11"/>
  <c r="Y5" i="11" s="1"/>
  <c r="Z5" i="11" s="1"/>
  <c r="AA5" i="11" s="1"/>
  <c r="AB5" i="11" s="1"/>
  <c r="AC5" i="11" s="1"/>
  <c r="AD5" i="11" s="1"/>
  <c r="K6" i="11"/>
  <c r="E40" i="11" l="1"/>
  <c r="F40" i="11" s="1"/>
  <c r="E42" i="11" s="1"/>
  <c r="F42" i="11" s="1"/>
  <c r="E44" i="11" s="1"/>
  <c r="F44" i="11" s="1"/>
  <c r="E46" i="11" s="1"/>
  <c r="F46" i="11" s="1"/>
  <c r="E47" i="11" s="1"/>
  <c r="F47" i="11" s="1"/>
  <c r="E49" i="11" s="1"/>
  <c r="F49" i="11" s="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H5" i="11" s="1"/>
  <c r="BF4" i="11"/>
  <c r="AA6" i="11"/>
  <c r="BG6" i="11" l="1"/>
  <c r="AB6" i="11"/>
  <c r="BI5" i="11" l="1"/>
  <c r="BH6" i="11"/>
  <c r="AC6" i="11"/>
  <c r="BJ5" i="11" l="1"/>
  <c r="BI6" i="11"/>
  <c r="AD6" i="11"/>
  <c r="BK5" i="11" l="1"/>
  <c r="BJ6" i="11"/>
  <c r="AE6" i="11"/>
  <c r="BL5" i="11" l="1"/>
  <c r="BM5" i="11" s="1"/>
  <c r="BK6" i="11"/>
  <c r="AF6" i="11"/>
  <c r="BN5" i="11" l="1"/>
  <c r="BM6" i="11"/>
  <c r="BM4" i="11"/>
  <c r="BL6" i="11"/>
  <c r="AG6" i="11"/>
  <c r="BO5" i="11" l="1"/>
  <c r="BN6" i="11"/>
  <c r="AH6" i="11"/>
  <c r="BP5" i="11" l="1"/>
  <c r="BO6" i="11"/>
  <c r="AI6" i="11"/>
  <c r="BQ5" i="11" l="1"/>
  <c r="BP6" i="11"/>
  <c r="AJ6" i="11"/>
  <c r="BR5" i="11" l="1"/>
  <c r="BQ6" i="11"/>
  <c r="AK6" i="11"/>
  <c r="BS5" i="11" l="1"/>
  <c r="BR6" i="11"/>
  <c r="AL6" i="11"/>
  <c r="BT5" i="11" l="1"/>
  <c r="BS6" i="11"/>
  <c r="AM6" i="11"/>
  <c r="BU5" i="11" l="1"/>
  <c r="BT4" i="11"/>
  <c r="BT6" i="11"/>
  <c r="AN6" i="11"/>
  <c r="BU6" i="11" l="1"/>
  <c r="BV5" i="11"/>
  <c r="AO6" i="11"/>
  <c r="BV6" i="11" l="1"/>
  <c r="BW5" i="11"/>
  <c r="AP6" i="11"/>
  <c r="BW6" i="11" l="1"/>
  <c r="BX5" i="11"/>
  <c r="AQ6" i="11"/>
  <c r="BX6" i="11" l="1"/>
  <c r="BY5" i="11"/>
  <c r="AR6" i="11"/>
  <c r="BY6" i="11" l="1"/>
  <c r="BZ5" i="11"/>
  <c r="BZ6" i="11" l="1"/>
  <c r="CA5" i="11"/>
  <c r="CA6" i="11" l="1"/>
  <c r="CA4" i="11"/>
  <c r="CB5" i="11"/>
  <c r="CB6" i="11" l="1"/>
  <c r="CC5" i="11"/>
  <c r="CD5" i="11" l="1"/>
  <c r="CC6" i="11"/>
  <c r="CD6" i="11" l="1"/>
  <c r="CE5" i="11"/>
  <c r="CF5" i="11" l="1"/>
  <c r="CE6" i="11"/>
  <c r="CG5" i="11" l="1"/>
  <c r="CF6" i="11"/>
  <c r="CG6" i="11" l="1"/>
  <c r="CH5" i="11"/>
  <c r="CH6" i="11" l="1"/>
  <c r="CH4" i="11"/>
  <c r="CI5" i="11"/>
  <c r="CI6" i="11" l="1"/>
  <c r="CJ5" i="11"/>
  <c r="CJ6" i="11" l="1"/>
  <c r="CK5" i="11"/>
  <c r="CK6" i="11" l="1"/>
  <c r="CL5" i="11"/>
  <c r="CL6" i="11" l="1"/>
  <c r="CM5" i="11"/>
  <c r="CM6" i="11" l="1"/>
  <c r="CN5" i="11"/>
  <c r="CN6" i="11" l="1"/>
  <c r="CO5" i="11"/>
  <c r="CO6" i="11" l="1"/>
  <c r="CO4" i="11"/>
  <c r="CP5" i="11"/>
  <c r="CP6" i="11" l="1"/>
  <c r="CQ5" i="11"/>
  <c r="CQ6" i="11" l="1"/>
  <c r="CR5" i="11"/>
  <c r="CS5" i="11" l="1"/>
  <c r="CR6" i="11"/>
  <c r="CS6" i="11" l="1"/>
  <c r="CT5" i="11"/>
  <c r="CT6" i="11" l="1"/>
  <c r="CU5" i="11"/>
  <c r="CU6" i="11" l="1"/>
  <c r="CV5" i="11"/>
  <c r="CV6" i="11" l="1"/>
  <c r="CV4" i="11"/>
  <c r="CW5" i="11"/>
  <c r="CW6" i="11" l="1"/>
  <c r="CX5" i="11"/>
  <c r="CX6" i="11" l="1"/>
  <c r="CY5" i="11"/>
  <c r="CY6" i="11" l="1"/>
  <c r="CZ5" i="11"/>
  <c r="CZ6" i="11" l="1"/>
  <c r="DA5" i="11"/>
  <c r="DA6" i="11" l="1"/>
  <c r="DB5" i="11"/>
  <c r="DB6" i="11" l="1"/>
  <c r="DC5" i="11"/>
  <c r="DC6" i="11" l="1"/>
  <c r="DC4" i="11"/>
  <c r="DD5" i="11"/>
  <c r="DD6" i="11" l="1"/>
  <c r="DE5" i="11"/>
  <c r="DE6" i="11" l="1"/>
  <c r="DF5" i="11"/>
  <c r="DG5" i="11" l="1"/>
  <c r="DF6" i="11"/>
  <c r="DG6" i="11" l="1"/>
  <c r="DH5" i="11"/>
  <c r="DI5" i="11" l="1"/>
  <c r="DH6" i="11"/>
  <c r="DI6" i="11" l="1"/>
  <c r="DJ5" i="11"/>
  <c r="DJ6" i="11" l="1"/>
  <c r="DJ4" i="11"/>
  <c r="DK5" i="11"/>
  <c r="DK6" i="11" l="1"/>
  <c r="DL5" i="11"/>
  <c r="DL6" i="11" l="1"/>
  <c r="DM5" i="11"/>
  <c r="DM6" i="11" l="1"/>
  <c r="DN5" i="11"/>
  <c r="DN6" i="11" l="1"/>
  <c r="DO5" i="11"/>
  <c r="DO6" i="11" l="1"/>
  <c r="DP5" i="11"/>
  <c r="DP6" i="11" s="1"/>
</calcChain>
</file>

<file path=xl/sharedStrings.xml><?xml version="1.0" encoding="utf-8"?>
<sst xmlns="http://schemas.openxmlformats.org/spreadsheetml/2006/main" count="109" uniqueCount="72">
  <si>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</si>
  <si>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</si>
  <si>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</si>
  <si>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</si>
  <si>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</si>
  <si>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</si>
  <si>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</si>
  <si>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</si>
  <si>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</si>
  <si>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</si>
  <si>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</si>
  <si>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</si>
  <si>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</si>
  <si>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</si>
  <si>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</si>
  <si>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</si>
  <si>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</si>
  <si>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</si>
  <si>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</si>
  <si>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</si>
  <si>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</si>
  <si>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</si>
  <si>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ASSIGNED TO</t>
  </si>
  <si>
    <t>Charger Active Defense</t>
  </si>
  <si>
    <t>Briefing #1</t>
  </si>
  <si>
    <t>Briefing #2</t>
  </si>
  <si>
    <t xml:space="preserve">Briefing #3 </t>
  </si>
  <si>
    <t>Briefing #5</t>
  </si>
  <si>
    <t>Interim Design Review</t>
  </si>
  <si>
    <t>Briefing #6</t>
  </si>
  <si>
    <t>Final Presentation</t>
  </si>
  <si>
    <t>Demo</t>
  </si>
  <si>
    <t>Documentation</t>
  </si>
  <si>
    <t>N/A</t>
  </si>
  <si>
    <t>Proposal</t>
  </si>
  <si>
    <t xml:space="preserve"> Initiation</t>
  </si>
  <si>
    <t>Masscan Tsan Integration</t>
  </si>
  <si>
    <t>Python Service UI</t>
  </si>
  <si>
    <t>Python Service Log Module</t>
  </si>
  <si>
    <t>Noah S</t>
  </si>
  <si>
    <t xml:space="preserve">Briefing #4 </t>
  </si>
  <si>
    <t>Project Timeline</t>
  </si>
  <si>
    <t>Will L</t>
  </si>
  <si>
    <t>Adam B</t>
  </si>
  <si>
    <t>Develop Gen-AI Tool #1 (Copilot)</t>
  </si>
  <si>
    <t>Python Service Repsonse Module</t>
  </si>
  <si>
    <t>Develop Gen-AI Tool #1 (Phind)</t>
  </si>
  <si>
    <t>Develop Gen-AI Tool #2 (Phind)</t>
  </si>
  <si>
    <t>Apply Workflow to Gen-AI Tools (#1)</t>
  </si>
  <si>
    <t>LDRA on Gen-AI Tools (#1)</t>
  </si>
  <si>
    <t>Valgrind on Gen-AI Tools (#1)</t>
  </si>
  <si>
    <t>Apply Workflow to Gen-AI Tools (#2)</t>
  </si>
  <si>
    <t>LDRA on Gen-AI Tools (#2)</t>
  </si>
  <si>
    <t>Valgrind on Gen-AI Tools (#2)</t>
  </si>
  <si>
    <t>Comparison on Gen-AI Tools (#1)</t>
  </si>
  <si>
    <t>Develop Gen-AI Tool #2 (Copilot)</t>
  </si>
  <si>
    <t>Develop Gen-AI Tool #3 (Copilot)</t>
  </si>
  <si>
    <t>Develop Gen-AI Tool #3 (Phind)</t>
  </si>
  <si>
    <t>Comparison on Gen-AI Tools (#2)</t>
  </si>
  <si>
    <t>Apply Workflow to Gen-AI Tools (#3)</t>
  </si>
  <si>
    <t>Valgrind on Gen-AI Tools (#3)</t>
  </si>
  <si>
    <t>LDRA on Gen-AI Tools (#3)</t>
  </si>
  <si>
    <t>Comparison on Gen-AI Tools (#3)</t>
  </si>
  <si>
    <t>Python Network Receive Module</t>
  </si>
  <si>
    <t>Python Network Send Module</t>
  </si>
  <si>
    <t>Gen-AI Comparison Report</t>
  </si>
  <si>
    <t xml:space="preserve">Unit Testing </t>
  </si>
  <si>
    <t xml:space="preserve">Integration Testing </t>
  </si>
  <si>
    <t>Acceptance Testing</t>
  </si>
  <si>
    <t xml:space="preserve">Write Conference Paper </t>
  </si>
  <si>
    <t>Masscan Tsan Fuzz Results Report</t>
  </si>
  <si>
    <t>Update Documentation &amp; Repo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</si>
</sst>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9"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5"/>
      <color theme="9"/>
      <name val="Arial Black"/>
      <family val="2"/>
      <scheme val="maj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bgColor indexed="64"/>
      </patternFill>
    </fill>
    <fill>
      <patternFill patternType="solid">
        <fgColor theme="2"/>
        <bgColor indexed="64"/>
      </patternFill>
    </fill>
    <fill>
      <patternFill patternType="solid">
        <fgColor theme="6" tint="0.59999389629810485"/>
        <bgColor indexed="64"/>
      </patternFill>
    </fill>
    <fill>
      <patternFill patternType="solid">
        <fgColor theme="6"/>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bgColor indexed="64"/>
      </patternFill>
    </fill>
  </fills>
  <borders count="18">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3" tint="0.499984740745262"/>
      </top>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9">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4" fillId="0" borderId="0" xfId="0" applyFont="1"/>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8" fillId="8" borderId="15" xfId="0" applyNumberFormat="1" applyFont="1" applyFill="1" applyBorder="1" applyAlignment="1">
      <alignment horizontal="center" vertical="center"/>
    </xf>
    <xf numFmtId="167" fontId="18" fillId="8" borderId="13" xfId="0" applyNumberFormat="1" applyFont="1" applyFill="1" applyBorder="1" applyAlignment="1">
      <alignment horizontal="center" vertical="center"/>
    </xf>
    <xf numFmtId="167" fontId="18" fillId="8" borderId="14" xfId="0" applyNumberFormat="1" applyFont="1" applyFill="1" applyBorder="1" applyAlignment="1">
      <alignment horizontal="center" vertical="center"/>
    </xf>
    <xf numFmtId="0" fontId="19" fillId="2" borderId="12" xfId="0" applyFont="1" applyFill="1" applyBorder="1" applyAlignment="1">
      <alignment horizontal="center" vertical="center" shrinkToFit="1"/>
    </xf>
    <xf numFmtId="0" fontId="19" fillId="2" borderId="9" xfId="0" applyFont="1" applyFill="1" applyBorder="1" applyAlignment="1">
      <alignment horizontal="center" vertical="center" shrinkToFit="1"/>
    </xf>
    <xf numFmtId="0" fontId="19" fillId="2" borderId="10" xfId="0" applyFont="1" applyFill="1" applyBorder="1" applyAlignment="1">
      <alignment horizontal="center" vertical="center" shrinkToFit="1"/>
    </xf>
    <xf numFmtId="0" fontId="16" fillId="0" borderId="0" xfId="0" applyFont="1"/>
    <xf numFmtId="0" fontId="16" fillId="0" borderId="0" xfId="0" applyFont="1" applyAlignment="1">
      <alignment wrapText="1"/>
    </xf>
    <xf numFmtId="0" fontId="4" fillId="0" borderId="3" xfId="0" applyFont="1" applyBorder="1" applyAlignment="1">
      <alignment vertical="center"/>
    </xf>
    <xf numFmtId="0" fontId="4" fillId="0" borderId="7" xfId="0" applyFont="1" applyBorder="1" applyAlignment="1">
      <alignment vertical="center"/>
    </xf>
    <xf numFmtId="0" fontId="4" fillId="0" borderId="0" xfId="0" applyFont="1" applyAlignment="1">
      <alignment vertical="center"/>
    </xf>
    <xf numFmtId="9" fontId="1" fillId="3" borderId="5" xfId="2" applyFont="1" applyFill="1" applyBorder="1" applyAlignment="1">
      <alignment horizontal="center" vertical="center"/>
    </xf>
    <xf numFmtId="164" fontId="16" fillId="3" borderId="5" xfId="10" applyFont="1" applyFill="1" applyBorder="1">
      <alignment horizontal="center" vertical="center"/>
    </xf>
    <xf numFmtId="0" fontId="4" fillId="0" borderId="4" xfId="0" applyFont="1" applyBorder="1" applyAlignment="1">
      <alignment vertical="center"/>
    </xf>
    <xf numFmtId="9" fontId="1" fillId="3" borderId="6" xfId="2" applyFont="1" applyFill="1" applyBorder="1" applyAlignment="1">
      <alignment horizontal="center" vertical="center"/>
    </xf>
    <xf numFmtId="164" fontId="16" fillId="3" borderId="6" xfId="10" applyFont="1" applyFill="1" applyBorder="1">
      <alignment horizontal="center" vertical="center"/>
    </xf>
    <xf numFmtId="0" fontId="4" fillId="0" borderId="4" xfId="0" applyFont="1" applyBorder="1" applyAlignment="1">
      <alignment horizontal="right" vertical="center"/>
    </xf>
    <xf numFmtId="0" fontId="21" fillId="2" borderId="0" xfId="0" applyFont="1" applyFill="1" applyAlignment="1">
      <alignment horizontal="left" vertical="center" indent="1"/>
    </xf>
    <xf numFmtId="9" fontId="1" fillId="2" borderId="0" xfId="2" applyFont="1" applyFill="1" applyBorder="1" applyAlignment="1">
      <alignment horizontal="center" vertical="center"/>
    </xf>
    <xf numFmtId="164" fontId="22"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9" fillId="0" borderId="0" xfId="0" applyFont="1" applyAlignment="1">
      <alignment horizontal="left" vertical="center" indent="1"/>
    </xf>
    <xf numFmtId="0" fontId="3" fillId="0" borderId="0" xfId="0" applyFont="1" applyAlignment="1">
      <alignment horizontal="left" vertical="top" indent="1"/>
    </xf>
    <xf numFmtId="0" fontId="23"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wrapText="1"/>
    </xf>
    <xf numFmtId="0" fontId="17" fillId="7" borderId="11" xfId="0" applyFont="1" applyFill="1" applyBorder="1" applyAlignment="1">
      <alignment horizontal="left" vertical="center" indent="1"/>
    </xf>
    <xf numFmtId="0" fontId="4" fillId="2" borderId="16" xfId="0" applyFont="1" applyFill="1" applyBorder="1" applyAlignment="1">
      <alignment horizontal="left" indent="1"/>
    </xf>
    <xf numFmtId="0" fontId="17" fillId="7" borderId="11" xfId="0" applyFont="1" applyFill="1" applyBorder="1" applyAlignment="1">
      <alignment vertical="center"/>
    </xf>
    <xf numFmtId="0" fontId="4" fillId="2" borderId="16" xfId="0" applyFont="1" applyFill="1" applyBorder="1"/>
    <xf numFmtId="0" fontId="17" fillId="7" borderId="11" xfId="0" applyFont="1" applyFill="1" applyBorder="1" applyAlignment="1">
      <alignment horizontal="center" vertical="center"/>
    </xf>
    <xf numFmtId="0" fontId="24" fillId="0" borderId="0" xfId="0" applyFont="1" applyAlignment="1">
      <alignment horizontal="left"/>
    </xf>
    <xf numFmtId="0" fontId="25" fillId="0" borderId="0" xfId="0" applyFont="1"/>
    <xf numFmtId="165" fontId="24" fillId="0" borderId="0" xfId="9" applyFont="1" applyBorder="1" applyAlignment="1">
      <alignment horizontal="left"/>
    </xf>
    <xf numFmtId="0" fontId="23" fillId="0" borderId="0" xfId="8" applyFont="1" applyAlignment="1">
      <alignment horizontal="left"/>
    </xf>
    <xf numFmtId="0" fontId="4" fillId="0" borderId="0" xfId="0" applyFont="1"/>
    <xf numFmtId="166" fontId="16" fillId="2" borderId="8" xfId="0" applyNumberFormat="1" applyFont="1" applyFill="1" applyBorder="1" applyAlignment="1">
      <alignment horizontal="center" vertical="center" wrapText="1"/>
    </xf>
    <xf numFmtId="166" fontId="16" fillId="2" borderId="14" xfId="0" applyNumberFormat="1" applyFont="1" applyFill="1" applyBorder="1" applyAlignment="1">
      <alignment horizontal="center" vertical="center" wrapText="1"/>
    </xf>
    <xf numFmtId="166" fontId="16" fillId="2" borderId="13" xfId="0" applyNumberFormat="1" applyFont="1" applyFill="1" applyBorder="1" applyAlignment="1">
      <alignment horizontal="center" vertical="center" wrapText="1"/>
    </xf>
    <xf numFmtId="0" fontId="21" fillId="2" borderId="17" xfId="0" applyFont="1" applyFill="1" applyBorder="1" applyAlignment="1">
      <alignment vertical="center"/>
    </xf>
    <xf numFmtId="0" fontId="16" fillId="3" borderId="5" xfId="12" applyFont="1" applyFill="1" applyBorder="1" applyAlignment="1">
      <alignment horizontal="left" vertical="center"/>
    </xf>
    <xf numFmtId="0" fontId="16" fillId="3" borderId="6" xfId="12" applyFont="1" applyFill="1" applyBorder="1" applyAlignment="1">
      <alignment horizontal="left" vertical="center"/>
    </xf>
    <xf numFmtId="0" fontId="4" fillId="0" borderId="4" xfId="0" applyFont="1" applyFill="1" applyBorder="1" applyAlignment="1">
      <alignment vertical="center"/>
    </xf>
    <xf numFmtId="0" fontId="16" fillId="3" borderId="5" xfId="11" applyFont="1" applyFill="1" applyBorder="1" applyAlignment="1">
      <alignment horizontal="center" vertical="center"/>
    </xf>
    <xf numFmtId="0" fontId="16" fillId="3" borderId="6" xfId="11" applyFont="1" applyFill="1" applyBorder="1" applyAlignment="1">
      <alignment horizontal="center" vertical="center"/>
    </xf>
    <xf numFmtId="0" fontId="16" fillId="6" borderId="5" xfId="12" applyFont="1" applyFill="1" applyBorder="1" applyAlignment="1">
      <alignment horizontal="left" vertical="center"/>
    </xf>
    <xf numFmtId="0" fontId="16" fillId="6" borderId="5" xfId="11" applyFont="1" applyFill="1" applyBorder="1" applyAlignment="1">
      <alignment horizontal="center" vertical="center"/>
    </xf>
    <xf numFmtId="9" fontId="1" fillId="6" borderId="5" xfId="2" applyFont="1" applyFill="1" applyBorder="1" applyAlignment="1">
      <alignment horizontal="center" vertical="center"/>
    </xf>
    <xf numFmtId="164" fontId="16" fillId="6" borderId="5" xfId="10" applyFont="1" applyFill="1" applyBorder="1">
      <alignment horizontal="center" vertical="center"/>
    </xf>
    <xf numFmtId="0" fontId="0" fillId="6" borderId="0" xfId="0" applyFill="1"/>
    <xf numFmtId="0" fontId="0" fillId="9" borderId="0" xfId="0" applyFill="1"/>
    <xf numFmtId="0" fontId="20" fillId="10" borderId="0" xfId="0" applyFont="1" applyFill="1" applyAlignment="1">
      <alignment horizontal="left" vertical="center"/>
    </xf>
    <xf numFmtId="0" fontId="16" fillId="10" borderId="0" xfId="11" applyFont="1" applyFill="1" applyBorder="1" applyAlignment="1">
      <alignment vertical="center"/>
    </xf>
    <xf numFmtId="9" fontId="1" fillId="10" borderId="0" xfId="2" applyFont="1" applyFill="1" applyBorder="1" applyAlignment="1">
      <alignment horizontal="center" vertical="center"/>
    </xf>
    <xf numFmtId="164" fontId="16" fillId="10" borderId="0" xfId="0" applyNumberFormat="1" applyFont="1" applyFill="1" applyAlignment="1">
      <alignment horizontal="center" vertical="center"/>
    </xf>
    <xf numFmtId="164" fontId="1" fillId="10" borderId="0" xfId="0" applyNumberFormat="1" applyFont="1" applyFill="1" applyAlignment="1">
      <alignment horizontal="center" vertical="center"/>
    </xf>
    <xf numFmtId="0" fontId="15" fillId="0" borderId="0" xfId="0" applyFont="1" applyAlignment="1">
      <alignment horizontal="center" vertical="center"/>
    </xf>
    <xf numFmtId="0" fontId="28" fillId="0" borderId="0" xfId="5" applyFont="1" applyAlignment="1">
      <alignment horizontal="left" vertical="center"/>
    </xf>
    <xf numFmtId="0" fontId="16" fillId="4" borderId="5" xfId="12" applyFont="1" applyFill="1" applyBorder="1" applyAlignment="1">
      <alignment horizontal="left" vertical="center"/>
    </xf>
    <xf numFmtId="0" fontId="16" fillId="4" borderId="5" xfId="11" applyFont="1" applyFill="1" applyBorder="1" applyAlignment="1">
      <alignment horizontal="center" vertical="center"/>
    </xf>
    <xf numFmtId="9" fontId="1" fillId="4" borderId="5" xfId="2" applyFont="1" applyFill="1" applyBorder="1" applyAlignment="1">
      <alignment horizontal="center" vertical="center"/>
    </xf>
    <xf numFmtId="164" fontId="16" fillId="4" borderId="5" xfId="10" applyFont="1" applyFill="1" applyBorder="1">
      <alignment horizontal="center" vertical="center"/>
    </xf>
    <xf numFmtId="0" fontId="0" fillId="4" borderId="0" xfId="0" applyFill="1"/>
    <xf numFmtId="0" fontId="0" fillId="11" borderId="0" xfId="0" applyFill="1"/>
    <xf numFmtId="0" fontId="16" fillId="5" borderId="5" xfId="12" applyFont="1" applyFill="1" applyBorder="1" applyAlignment="1">
      <alignment horizontal="left" vertical="center"/>
    </xf>
    <xf numFmtId="0" fontId="16" fillId="5" borderId="5" xfId="11" applyFont="1" applyFill="1" applyBorder="1" applyAlignment="1">
      <alignment horizontal="center" vertical="center"/>
    </xf>
    <xf numFmtId="9" fontId="1" fillId="5" borderId="5" xfId="2" applyFont="1" applyFill="1" applyBorder="1" applyAlignment="1">
      <alignment horizontal="center" vertical="center"/>
    </xf>
    <xf numFmtId="164" fontId="16" fillId="5" borderId="5" xfId="10" applyFont="1" applyFill="1" applyBorder="1">
      <alignment horizontal="center" vertical="center"/>
    </xf>
    <xf numFmtId="0" fontId="16" fillId="5" borderId="6" xfId="12" applyFont="1" applyFill="1" applyBorder="1" applyAlignment="1">
      <alignment horizontal="left" vertical="center"/>
    </xf>
    <xf numFmtId="0" fontId="16" fillId="5" borderId="6" xfId="11" applyFont="1" applyFill="1" applyBorder="1" applyAlignment="1">
      <alignment horizontal="center" vertical="center"/>
    </xf>
    <xf numFmtId="9" fontId="1" fillId="5" borderId="6" xfId="2" applyFont="1" applyFill="1" applyBorder="1" applyAlignment="1">
      <alignment horizontal="center" vertical="center"/>
    </xf>
    <xf numFmtId="164" fontId="16" fillId="5" borderId="6" xfId="10" applyFont="1" applyFill="1" applyBorder="1">
      <alignment horizontal="center" vertical="center"/>
    </xf>
    <xf numFmtId="0" fontId="0" fillId="12" borderId="0" xfId="0" applyFill="1"/>
    <xf numFmtId="0" fontId="16" fillId="4" borderId="6" xfId="12" applyFont="1" applyFill="1" applyBorder="1" applyAlignment="1">
      <alignment horizontal="left" vertical="center"/>
    </xf>
    <xf numFmtId="0" fontId="16" fillId="4" borderId="6" xfId="11" applyFont="1" applyFill="1" applyBorder="1" applyAlignment="1">
      <alignment horizontal="center" vertical="center"/>
    </xf>
    <xf numFmtId="9" fontId="1" fillId="4" borderId="6" xfId="2" applyFont="1" applyFill="1" applyBorder="1" applyAlignment="1">
      <alignment horizontal="center" vertical="center"/>
    </xf>
    <xf numFmtId="164" fontId="16" fillId="4" borderId="6" xfId="10" applyFont="1" applyFill="1" applyBorder="1">
      <alignment horizontal="center" vertical="center"/>
    </xf>
    <xf numFmtId="0" fontId="0" fillId="13" borderId="0" xfId="0" applyFill="1"/>
    <xf numFmtId="0" fontId="0" fillId="14" borderId="0" xfId="0" applyFill="1"/>
    <xf numFmtId="0" fontId="0" fillId="15" borderId="0" xfId="0" applyFill="1"/>
    <xf numFmtId="0" fontId="0" fillId="16" borderId="0" xfId="0" applyFill="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9">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rgb="FFFF0000"/>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8"/>
      <tableStyleElement type="headerRow" dxfId="37"/>
      <tableStyleElement type="totalRow" dxfId="36"/>
      <tableStyleElement type="firstColumn" dxfId="35"/>
      <tableStyleElement type="lastColumn" dxfId="34"/>
      <tableStyleElement type="firstRowStripe" dxfId="33"/>
      <tableStyleElement type="secondRowStripe" dxfId="32"/>
      <tableStyleElement type="firstColumnStripe" dxfId="31"/>
      <tableStyleElement type="secondColumnStripe" dxfId="3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5D5D"/>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P54"/>
  <sheetViews>
    <sheetView showGridLines="0" tabSelected="1" showRuler="0" topLeftCell="A37" zoomScaleNormal="100" zoomScalePageLayoutView="70" workbookViewId="0">
      <selection activeCell="K34" sqref="K34"/>
    </sheetView>
  </sheetViews>
  <sheetFormatPr defaultColWidth="8.6875" defaultRowHeight="30" customHeight="1" x14ac:dyDescent="0.35"/>
  <cols>
    <col min="1" max="1" width="2.6875" style="13" customWidth="1"/>
    <col min="2" max="2" width="25.8125" customWidth="1"/>
    <col min="3" max="3" width="16.6875" customWidth="1"/>
    <col min="4" max="4" width="10.6875" customWidth="1"/>
    <col min="5" max="5" width="10.6875" style="2" customWidth="1"/>
    <col min="6" max="6" width="10.6875" customWidth="1"/>
    <col min="7" max="7" width="2.6875" customWidth="1"/>
    <col min="8" max="8" width="6" hidden="1" customWidth="1"/>
    <col min="9" max="120" width="2.6875" customWidth="1"/>
  </cols>
  <sheetData>
    <row r="1" spans="1:120" ht="90" customHeight="1" x14ac:dyDescent="0.9">
      <c r="A1" s="14"/>
      <c r="H1" s="1"/>
      <c r="I1" s="62" t="s">
        <v>20</v>
      </c>
      <c r="J1" s="63"/>
      <c r="K1" s="63"/>
      <c r="L1" s="63"/>
      <c r="M1" s="63"/>
      <c r="N1" s="63"/>
      <c r="O1" s="63"/>
      <c r="P1" s="18"/>
      <c r="Q1" s="61">
        <f>DATE(2025, 1, 17)</f>
        <v>45674</v>
      </c>
      <c r="R1" s="60"/>
      <c r="S1" s="60"/>
      <c r="T1" s="60"/>
      <c r="U1" s="60"/>
      <c r="V1" s="60"/>
      <c r="W1" s="60"/>
      <c r="X1" s="60"/>
      <c r="Y1" s="60"/>
      <c r="Z1" s="60"/>
    </row>
    <row r="2" spans="1:120" ht="30" customHeight="1" x14ac:dyDescent="0.9">
      <c r="B2" s="85" t="s">
        <v>23</v>
      </c>
      <c r="C2" s="85"/>
      <c r="D2" s="85"/>
      <c r="E2" s="85"/>
      <c r="F2" s="85"/>
      <c r="I2" s="62" t="s">
        <v>21</v>
      </c>
      <c r="J2" s="63"/>
      <c r="K2" s="63"/>
      <c r="L2" s="63"/>
      <c r="M2" s="63"/>
      <c r="N2" s="63"/>
      <c r="O2" s="63"/>
      <c r="P2" s="18"/>
      <c r="Q2" s="59">
        <v>1</v>
      </c>
      <c r="R2" s="60"/>
      <c r="S2" s="60"/>
      <c r="T2" s="60"/>
      <c r="U2" s="60"/>
      <c r="V2" s="60"/>
      <c r="W2" s="60"/>
      <c r="X2" s="60"/>
      <c r="Y2" s="60"/>
      <c r="Z2" s="60"/>
    </row>
    <row r="3" spans="1:120" s="19" customFormat="1" ht="30" customHeight="1" x14ac:dyDescent="0.35">
      <c r="A3" s="13"/>
      <c r="B3" s="84" t="s">
        <v>41</v>
      </c>
      <c r="D3" s="20"/>
      <c r="E3" s="21"/>
    </row>
    <row r="4" spans="1:120" s="19" customFormat="1" ht="30" customHeight="1" x14ac:dyDescent="0.35">
      <c r="A4" s="14"/>
      <c r="B4" s="22"/>
      <c r="E4" s="23"/>
      <c r="I4" s="66">
        <f>I5</f>
        <v>45670</v>
      </c>
      <c r="J4" s="64"/>
      <c r="K4" s="64"/>
      <c r="L4" s="64"/>
      <c r="M4" s="64"/>
      <c r="N4" s="64"/>
      <c r="O4" s="64"/>
      <c r="P4" s="64">
        <f>P5</f>
        <v>45677</v>
      </c>
      <c r="Q4" s="64"/>
      <c r="R4" s="64"/>
      <c r="S4" s="64"/>
      <c r="T4" s="64"/>
      <c r="U4" s="64"/>
      <c r="V4" s="64"/>
      <c r="W4" s="64">
        <f>W5</f>
        <v>45684</v>
      </c>
      <c r="X4" s="64"/>
      <c r="Y4" s="64"/>
      <c r="Z4" s="64"/>
      <c r="AA4" s="64"/>
      <c r="AB4" s="64"/>
      <c r="AC4" s="64"/>
      <c r="AD4" s="64">
        <f>AD5</f>
        <v>45691</v>
      </c>
      <c r="AE4" s="64"/>
      <c r="AF4" s="64"/>
      <c r="AG4" s="64"/>
      <c r="AH4" s="64"/>
      <c r="AI4" s="64"/>
      <c r="AJ4" s="64"/>
      <c r="AK4" s="64">
        <f>AK5</f>
        <v>45698</v>
      </c>
      <c r="AL4" s="64"/>
      <c r="AM4" s="64"/>
      <c r="AN4" s="64"/>
      <c r="AO4" s="64"/>
      <c r="AP4" s="64"/>
      <c r="AQ4" s="64"/>
      <c r="AR4" s="64">
        <f>AR5</f>
        <v>45705</v>
      </c>
      <c r="AS4" s="64"/>
      <c r="AT4" s="64"/>
      <c r="AU4" s="64"/>
      <c r="AV4" s="64"/>
      <c r="AW4" s="64"/>
      <c r="AX4" s="64"/>
      <c r="AY4" s="64">
        <f>AY5</f>
        <v>45712</v>
      </c>
      <c r="AZ4" s="64"/>
      <c r="BA4" s="64"/>
      <c r="BB4" s="64"/>
      <c r="BC4" s="64"/>
      <c r="BD4" s="64"/>
      <c r="BE4" s="64"/>
      <c r="BF4" s="64">
        <f>BF5</f>
        <v>45719</v>
      </c>
      <c r="BG4" s="64"/>
      <c r="BH4" s="64"/>
      <c r="BI4" s="64"/>
      <c r="BJ4" s="64"/>
      <c r="BK4" s="64"/>
      <c r="BL4" s="65"/>
      <c r="BM4" s="64">
        <f>BM5</f>
        <v>45726</v>
      </c>
      <c r="BN4" s="64"/>
      <c r="BO4" s="64"/>
      <c r="BP4" s="64"/>
      <c r="BQ4" s="64"/>
      <c r="BR4" s="64"/>
      <c r="BS4" s="65"/>
      <c r="BT4" s="64">
        <f>BT5</f>
        <v>45733</v>
      </c>
      <c r="BU4" s="64"/>
      <c r="BV4" s="64"/>
      <c r="BW4" s="64"/>
      <c r="BX4" s="64"/>
      <c r="BY4" s="64"/>
      <c r="BZ4" s="65"/>
      <c r="CA4" s="64">
        <f>CA5</f>
        <v>45740</v>
      </c>
      <c r="CB4" s="64"/>
      <c r="CC4" s="64"/>
      <c r="CD4" s="64"/>
      <c r="CE4" s="64"/>
      <c r="CF4" s="64"/>
      <c r="CG4" s="65"/>
      <c r="CH4" s="64">
        <f>CH5</f>
        <v>45747</v>
      </c>
      <c r="CI4" s="64"/>
      <c r="CJ4" s="64"/>
      <c r="CK4" s="64"/>
      <c r="CL4" s="64"/>
      <c r="CM4" s="64"/>
      <c r="CN4" s="65"/>
      <c r="CO4" s="64">
        <f>CO5</f>
        <v>45754</v>
      </c>
      <c r="CP4" s="64"/>
      <c r="CQ4" s="64"/>
      <c r="CR4" s="64"/>
      <c r="CS4" s="64"/>
      <c r="CT4" s="64"/>
      <c r="CU4" s="65"/>
      <c r="CV4" s="64">
        <f>CV5</f>
        <v>45761</v>
      </c>
      <c r="CW4" s="64"/>
      <c r="CX4" s="64"/>
      <c r="CY4" s="64"/>
      <c r="CZ4" s="64"/>
      <c r="DA4" s="64"/>
      <c r="DB4" s="65"/>
      <c r="DC4" s="64">
        <f>DC5</f>
        <v>45768</v>
      </c>
      <c r="DD4" s="64"/>
      <c r="DE4" s="64"/>
      <c r="DF4" s="64"/>
      <c r="DG4" s="64"/>
      <c r="DH4" s="64"/>
      <c r="DI4" s="65"/>
      <c r="DJ4" s="64">
        <f>DJ5</f>
        <v>45775</v>
      </c>
      <c r="DK4" s="64"/>
      <c r="DL4" s="64"/>
      <c r="DM4" s="64"/>
      <c r="DN4" s="64"/>
      <c r="DO4" s="64"/>
      <c r="DP4" s="65"/>
    </row>
    <row r="5" spans="1:120" s="19" customFormat="1" ht="15" customHeight="1" x14ac:dyDescent="0.35">
      <c r="A5" s="53"/>
      <c r="B5" s="54" t="s">
        <v>5</v>
      </c>
      <c r="C5" s="56" t="s">
        <v>22</v>
      </c>
      <c r="D5" s="58" t="s">
        <v>1</v>
      </c>
      <c r="E5" s="58" t="s">
        <v>3</v>
      </c>
      <c r="F5" s="58" t="s">
        <v>4</v>
      </c>
      <c r="I5" s="24">
        <f>Project_Start-WEEKDAY(Project_Start,1)+2+7*(Display_Week-1)</f>
        <v>45670</v>
      </c>
      <c r="J5" s="24">
        <f>I5+1</f>
        <v>45671</v>
      </c>
      <c r="K5" s="24">
        <f t="shared" ref="K5:AX5" si="0">J5+1</f>
        <v>45672</v>
      </c>
      <c r="L5" s="24">
        <f t="shared" si="0"/>
        <v>45673</v>
      </c>
      <c r="M5" s="24">
        <f t="shared" si="0"/>
        <v>45674</v>
      </c>
      <c r="N5" s="24">
        <f t="shared" si="0"/>
        <v>45675</v>
      </c>
      <c r="O5" s="25">
        <f t="shared" si="0"/>
        <v>45676</v>
      </c>
      <c r="P5" s="26">
        <f>O5+1</f>
        <v>45677</v>
      </c>
      <c r="Q5" s="24">
        <f>P5+1</f>
        <v>45678</v>
      </c>
      <c r="R5" s="24">
        <f t="shared" si="0"/>
        <v>45679</v>
      </c>
      <c r="S5" s="24">
        <f t="shared" si="0"/>
        <v>45680</v>
      </c>
      <c r="T5" s="24">
        <f t="shared" si="0"/>
        <v>45681</v>
      </c>
      <c r="U5" s="24">
        <f t="shared" si="0"/>
        <v>45682</v>
      </c>
      <c r="V5" s="25">
        <f t="shared" si="0"/>
        <v>45683</v>
      </c>
      <c r="W5" s="26">
        <f>V5+1</f>
        <v>45684</v>
      </c>
      <c r="X5" s="24">
        <f>W5+1</f>
        <v>45685</v>
      </c>
      <c r="Y5" s="24">
        <f t="shared" si="0"/>
        <v>45686</v>
      </c>
      <c r="Z5" s="24">
        <f t="shared" si="0"/>
        <v>45687</v>
      </c>
      <c r="AA5" s="24">
        <f t="shared" si="0"/>
        <v>45688</v>
      </c>
      <c r="AB5" s="24">
        <f t="shared" si="0"/>
        <v>45689</v>
      </c>
      <c r="AC5" s="25">
        <f t="shared" si="0"/>
        <v>45690</v>
      </c>
      <c r="AD5" s="26">
        <f>AC5+1</f>
        <v>45691</v>
      </c>
      <c r="AE5" s="24">
        <f>AD5+1</f>
        <v>45692</v>
      </c>
      <c r="AF5" s="24">
        <f t="shared" si="0"/>
        <v>45693</v>
      </c>
      <c r="AG5" s="24">
        <f t="shared" si="0"/>
        <v>45694</v>
      </c>
      <c r="AH5" s="24">
        <f t="shared" si="0"/>
        <v>45695</v>
      </c>
      <c r="AI5" s="24">
        <f t="shared" si="0"/>
        <v>45696</v>
      </c>
      <c r="AJ5" s="25">
        <f t="shared" si="0"/>
        <v>45697</v>
      </c>
      <c r="AK5" s="26">
        <f>AJ5+1</f>
        <v>45698</v>
      </c>
      <c r="AL5" s="24">
        <f>AK5+1</f>
        <v>45699</v>
      </c>
      <c r="AM5" s="24">
        <f t="shared" si="0"/>
        <v>45700</v>
      </c>
      <c r="AN5" s="24">
        <f t="shared" si="0"/>
        <v>45701</v>
      </c>
      <c r="AO5" s="24">
        <f t="shared" si="0"/>
        <v>45702</v>
      </c>
      <c r="AP5" s="24">
        <f t="shared" si="0"/>
        <v>45703</v>
      </c>
      <c r="AQ5" s="25">
        <f t="shared" si="0"/>
        <v>45704</v>
      </c>
      <c r="AR5" s="26">
        <f>AQ5+1</f>
        <v>45705</v>
      </c>
      <c r="AS5" s="24">
        <f>AR5+1</f>
        <v>45706</v>
      </c>
      <c r="AT5" s="24">
        <f t="shared" si="0"/>
        <v>45707</v>
      </c>
      <c r="AU5" s="24">
        <f t="shared" si="0"/>
        <v>45708</v>
      </c>
      <c r="AV5" s="24">
        <f t="shared" si="0"/>
        <v>45709</v>
      </c>
      <c r="AW5" s="24">
        <f t="shared" si="0"/>
        <v>45710</v>
      </c>
      <c r="AX5" s="25">
        <f t="shared" si="0"/>
        <v>45711</v>
      </c>
      <c r="AY5" s="26">
        <f>AX5+1</f>
        <v>45712</v>
      </c>
      <c r="AZ5" s="24">
        <f>AY5+1</f>
        <v>45713</v>
      </c>
      <c r="BA5" s="24">
        <f t="shared" ref="BA5:BE5" si="1">AZ5+1</f>
        <v>45714</v>
      </c>
      <c r="BB5" s="24">
        <f t="shared" si="1"/>
        <v>45715</v>
      </c>
      <c r="BC5" s="24">
        <f t="shared" si="1"/>
        <v>45716</v>
      </c>
      <c r="BD5" s="24">
        <f t="shared" si="1"/>
        <v>45717</v>
      </c>
      <c r="BE5" s="25">
        <f t="shared" si="1"/>
        <v>45718</v>
      </c>
      <c r="BF5" s="26">
        <f>BE5+1</f>
        <v>45719</v>
      </c>
      <c r="BG5" s="24">
        <f>BF5+1</f>
        <v>45720</v>
      </c>
      <c r="BH5" s="24">
        <f t="shared" ref="BH5:BL5" si="2">BG5+1</f>
        <v>45721</v>
      </c>
      <c r="BI5" s="24">
        <f t="shared" si="2"/>
        <v>45722</v>
      </c>
      <c r="BJ5" s="24">
        <f t="shared" si="2"/>
        <v>45723</v>
      </c>
      <c r="BK5" s="24">
        <f t="shared" si="2"/>
        <v>45724</v>
      </c>
      <c r="BL5" s="24">
        <f t="shared" si="2"/>
        <v>45725</v>
      </c>
      <c r="BM5" s="26">
        <f>BL5+1</f>
        <v>45726</v>
      </c>
      <c r="BN5" s="24">
        <f>BM5+1</f>
        <v>45727</v>
      </c>
      <c r="BO5" s="24">
        <f t="shared" ref="BO5" si="3">BN5+1</f>
        <v>45728</v>
      </c>
      <c r="BP5" s="24">
        <f t="shared" ref="BP5" si="4">BO5+1</f>
        <v>45729</v>
      </c>
      <c r="BQ5" s="24">
        <f t="shared" ref="BQ5" si="5">BP5+1</f>
        <v>45730</v>
      </c>
      <c r="BR5" s="24">
        <f t="shared" ref="BR5" si="6">BQ5+1</f>
        <v>45731</v>
      </c>
      <c r="BS5" s="24">
        <f t="shared" ref="BS5" si="7">BR5+1</f>
        <v>45732</v>
      </c>
      <c r="BT5" s="26">
        <f>BS5+1</f>
        <v>45733</v>
      </c>
      <c r="BU5" s="24">
        <f>BT5+1</f>
        <v>45734</v>
      </c>
      <c r="BV5" s="24">
        <f t="shared" ref="BV5" si="8">BU5+1</f>
        <v>45735</v>
      </c>
      <c r="BW5" s="24">
        <f t="shared" ref="BW5" si="9">BV5+1</f>
        <v>45736</v>
      </c>
      <c r="BX5" s="24">
        <f t="shared" ref="BX5" si="10">BW5+1</f>
        <v>45737</v>
      </c>
      <c r="BY5" s="24">
        <f t="shared" ref="BY5" si="11">BX5+1</f>
        <v>45738</v>
      </c>
      <c r="BZ5" s="24">
        <f t="shared" ref="BZ5" si="12">BY5+1</f>
        <v>45739</v>
      </c>
      <c r="CA5" s="26">
        <f>BZ5+1</f>
        <v>45740</v>
      </c>
      <c r="CB5" s="24">
        <f>CA5+1</f>
        <v>45741</v>
      </c>
      <c r="CC5" s="24">
        <f t="shared" ref="CC5" si="13">CB5+1</f>
        <v>45742</v>
      </c>
      <c r="CD5" s="24">
        <f t="shared" ref="CD5" si="14">CC5+1</f>
        <v>45743</v>
      </c>
      <c r="CE5" s="24">
        <f t="shared" ref="CE5" si="15">CD5+1</f>
        <v>45744</v>
      </c>
      <c r="CF5" s="24">
        <f t="shared" ref="CF5" si="16">CE5+1</f>
        <v>45745</v>
      </c>
      <c r="CG5" s="24">
        <f t="shared" ref="CG5" si="17">CF5+1</f>
        <v>45746</v>
      </c>
      <c r="CH5" s="26">
        <f>CG5+1</f>
        <v>45747</v>
      </c>
      <c r="CI5" s="24">
        <f>CH5+1</f>
        <v>45748</v>
      </c>
      <c r="CJ5" s="24">
        <f t="shared" ref="CJ5" si="18">CI5+1</f>
        <v>45749</v>
      </c>
      <c r="CK5" s="24">
        <f t="shared" ref="CK5" si="19">CJ5+1</f>
        <v>45750</v>
      </c>
      <c r="CL5" s="24">
        <f t="shared" ref="CL5" si="20">CK5+1</f>
        <v>45751</v>
      </c>
      <c r="CM5" s="24">
        <f t="shared" ref="CM5" si="21">CL5+1</f>
        <v>45752</v>
      </c>
      <c r="CN5" s="24">
        <f t="shared" ref="CN5" si="22">CM5+1</f>
        <v>45753</v>
      </c>
      <c r="CO5" s="26">
        <f>CN5+1</f>
        <v>45754</v>
      </c>
      <c r="CP5" s="24">
        <f>CO5+1</f>
        <v>45755</v>
      </c>
      <c r="CQ5" s="24">
        <f t="shared" ref="CQ5" si="23">CP5+1</f>
        <v>45756</v>
      </c>
      <c r="CR5" s="24">
        <f t="shared" ref="CR5" si="24">CQ5+1</f>
        <v>45757</v>
      </c>
      <c r="CS5" s="24">
        <f t="shared" ref="CS5" si="25">CR5+1</f>
        <v>45758</v>
      </c>
      <c r="CT5" s="24">
        <f t="shared" ref="CT5" si="26">CS5+1</f>
        <v>45759</v>
      </c>
      <c r="CU5" s="24">
        <f t="shared" ref="CU5" si="27">CT5+1</f>
        <v>45760</v>
      </c>
      <c r="CV5" s="26">
        <f>CU5+1</f>
        <v>45761</v>
      </c>
      <c r="CW5" s="24">
        <f>CV5+1</f>
        <v>45762</v>
      </c>
      <c r="CX5" s="24">
        <f t="shared" ref="CX5" si="28">CW5+1</f>
        <v>45763</v>
      </c>
      <c r="CY5" s="24">
        <f t="shared" ref="CY5" si="29">CX5+1</f>
        <v>45764</v>
      </c>
      <c r="CZ5" s="24">
        <f t="shared" ref="CZ5" si="30">CY5+1</f>
        <v>45765</v>
      </c>
      <c r="DA5" s="24">
        <f t="shared" ref="DA5" si="31">CZ5+1</f>
        <v>45766</v>
      </c>
      <c r="DB5" s="24">
        <f t="shared" ref="DB5" si="32">DA5+1</f>
        <v>45767</v>
      </c>
      <c r="DC5" s="26">
        <f>DB5+1</f>
        <v>45768</v>
      </c>
      <c r="DD5" s="24">
        <f>DC5+1</f>
        <v>45769</v>
      </c>
      <c r="DE5" s="24">
        <f t="shared" ref="DE5" si="33">DD5+1</f>
        <v>45770</v>
      </c>
      <c r="DF5" s="24">
        <f t="shared" ref="DF5" si="34">DE5+1</f>
        <v>45771</v>
      </c>
      <c r="DG5" s="24">
        <f t="shared" ref="DG5" si="35">DF5+1</f>
        <v>45772</v>
      </c>
      <c r="DH5" s="24">
        <f t="shared" ref="DH5" si="36">DG5+1</f>
        <v>45773</v>
      </c>
      <c r="DI5" s="24">
        <f t="shared" ref="DI5" si="37">DH5+1</f>
        <v>45774</v>
      </c>
      <c r="DJ5" s="26">
        <f>DI5+1</f>
        <v>45775</v>
      </c>
      <c r="DK5" s="24">
        <f>DJ5+1</f>
        <v>45776</v>
      </c>
      <c r="DL5" s="24">
        <f t="shared" ref="DL5" si="38">DK5+1</f>
        <v>45777</v>
      </c>
      <c r="DM5" s="24">
        <f t="shared" ref="DM5" si="39">DL5+1</f>
        <v>45778</v>
      </c>
      <c r="DN5" s="24">
        <f t="shared" ref="DN5" si="40">DM5+1</f>
        <v>45779</v>
      </c>
      <c r="DO5" s="24">
        <f t="shared" ref="DO5" si="41">DN5+1</f>
        <v>45780</v>
      </c>
      <c r="DP5" s="24">
        <f t="shared" ref="DP5" si="42">DO5+1</f>
        <v>45781</v>
      </c>
    </row>
    <row r="6" spans="1:120" s="19" customFormat="1" ht="15" customHeight="1" thickBot="1" x14ac:dyDescent="0.4">
      <c r="A6" s="53"/>
      <c r="B6" s="55"/>
      <c r="C6" s="57"/>
      <c r="D6" s="57"/>
      <c r="E6" s="57"/>
      <c r="F6" s="57"/>
      <c r="I6" s="27" t="str">
        <f t="shared" ref="I6:AN6" si="43">LEFT(TEXT(I5,"ddd"),1)</f>
        <v>M</v>
      </c>
      <c r="J6" s="28" t="str">
        <f t="shared" si="43"/>
        <v>T</v>
      </c>
      <c r="K6" s="28" t="str">
        <f t="shared" si="43"/>
        <v>W</v>
      </c>
      <c r="L6" s="28" t="str">
        <f t="shared" si="43"/>
        <v>T</v>
      </c>
      <c r="M6" s="28" t="str">
        <f t="shared" si="43"/>
        <v>F</v>
      </c>
      <c r="N6" s="28" t="str">
        <f t="shared" si="43"/>
        <v>S</v>
      </c>
      <c r="O6" s="28" t="str">
        <f t="shared" si="43"/>
        <v>S</v>
      </c>
      <c r="P6" s="28" t="str">
        <f t="shared" si="43"/>
        <v>M</v>
      </c>
      <c r="Q6" s="28" t="str">
        <f t="shared" si="43"/>
        <v>T</v>
      </c>
      <c r="R6" s="28" t="str">
        <f t="shared" si="43"/>
        <v>W</v>
      </c>
      <c r="S6" s="28" t="str">
        <f t="shared" si="43"/>
        <v>T</v>
      </c>
      <c r="T6" s="28" t="str">
        <f t="shared" si="43"/>
        <v>F</v>
      </c>
      <c r="U6" s="28" t="str">
        <f t="shared" si="43"/>
        <v>S</v>
      </c>
      <c r="V6" s="28" t="str">
        <f t="shared" si="43"/>
        <v>S</v>
      </c>
      <c r="W6" s="28" t="str">
        <f t="shared" si="43"/>
        <v>M</v>
      </c>
      <c r="X6" s="28" t="str">
        <f t="shared" si="43"/>
        <v>T</v>
      </c>
      <c r="Y6" s="28" t="str">
        <f t="shared" si="43"/>
        <v>W</v>
      </c>
      <c r="Z6" s="28" t="str">
        <f t="shared" si="43"/>
        <v>T</v>
      </c>
      <c r="AA6" s="28" t="str">
        <f t="shared" si="43"/>
        <v>F</v>
      </c>
      <c r="AB6" s="28" t="str">
        <f t="shared" si="43"/>
        <v>S</v>
      </c>
      <c r="AC6" s="28" t="str">
        <f t="shared" si="43"/>
        <v>S</v>
      </c>
      <c r="AD6" s="28" t="str">
        <f t="shared" si="43"/>
        <v>M</v>
      </c>
      <c r="AE6" s="28" t="str">
        <f t="shared" si="43"/>
        <v>T</v>
      </c>
      <c r="AF6" s="28" t="str">
        <f t="shared" si="43"/>
        <v>W</v>
      </c>
      <c r="AG6" s="28" t="str">
        <f t="shared" si="43"/>
        <v>T</v>
      </c>
      <c r="AH6" s="28" t="str">
        <f t="shared" si="43"/>
        <v>F</v>
      </c>
      <c r="AI6" s="28" t="str">
        <f t="shared" si="43"/>
        <v>S</v>
      </c>
      <c r="AJ6" s="28" t="str">
        <f t="shared" si="43"/>
        <v>S</v>
      </c>
      <c r="AK6" s="28" t="str">
        <f t="shared" si="43"/>
        <v>M</v>
      </c>
      <c r="AL6" s="28" t="str">
        <f t="shared" si="43"/>
        <v>T</v>
      </c>
      <c r="AM6" s="28" t="str">
        <f t="shared" si="43"/>
        <v>W</v>
      </c>
      <c r="AN6" s="28" t="str">
        <f t="shared" si="43"/>
        <v>T</v>
      </c>
      <c r="AO6" s="28" t="str">
        <f t="shared" ref="AO6:BS6" si="44">LEFT(TEXT(AO5,"ddd"),1)</f>
        <v>F</v>
      </c>
      <c r="AP6" s="28" t="str">
        <f t="shared" si="44"/>
        <v>S</v>
      </c>
      <c r="AQ6" s="28" t="str">
        <f t="shared" si="44"/>
        <v>S</v>
      </c>
      <c r="AR6" s="28" t="str">
        <f t="shared" si="44"/>
        <v>M</v>
      </c>
      <c r="AS6" s="28" t="str">
        <f t="shared" si="44"/>
        <v>T</v>
      </c>
      <c r="AT6" s="28" t="str">
        <f t="shared" si="44"/>
        <v>W</v>
      </c>
      <c r="AU6" s="28" t="str">
        <f t="shared" si="44"/>
        <v>T</v>
      </c>
      <c r="AV6" s="28" t="str">
        <f t="shared" si="44"/>
        <v>F</v>
      </c>
      <c r="AW6" s="28" t="str">
        <f t="shared" si="44"/>
        <v>S</v>
      </c>
      <c r="AX6" s="28" t="str">
        <f t="shared" si="44"/>
        <v>S</v>
      </c>
      <c r="AY6" s="28" t="str">
        <f t="shared" si="44"/>
        <v>M</v>
      </c>
      <c r="AZ6" s="28" t="str">
        <f t="shared" si="44"/>
        <v>T</v>
      </c>
      <c r="BA6" s="28" t="str">
        <f t="shared" si="44"/>
        <v>W</v>
      </c>
      <c r="BB6" s="28" t="str">
        <f t="shared" si="44"/>
        <v>T</v>
      </c>
      <c r="BC6" s="28" t="str">
        <f t="shared" si="44"/>
        <v>F</v>
      </c>
      <c r="BD6" s="28" t="str">
        <f t="shared" si="44"/>
        <v>S</v>
      </c>
      <c r="BE6" s="28" t="str">
        <f t="shared" si="44"/>
        <v>S</v>
      </c>
      <c r="BF6" s="28" t="str">
        <f t="shared" si="44"/>
        <v>M</v>
      </c>
      <c r="BG6" s="28" t="str">
        <f t="shared" si="44"/>
        <v>T</v>
      </c>
      <c r="BH6" s="28" t="str">
        <f t="shared" si="44"/>
        <v>W</v>
      </c>
      <c r="BI6" s="28" t="str">
        <f t="shared" si="44"/>
        <v>T</v>
      </c>
      <c r="BJ6" s="28" t="str">
        <f t="shared" si="44"/>
        <v>F</v>
      </c>
      <c r="BK6" s="28" t="str">
        <f t="shared" si="44"/>
        <v>S</v>
      </c>
      <c r="BL6" s="29" t="str">
        <f t="shared" si="44"/>
        <v>S</v>
      </c>
      <c r="BM6" s="28" t="str">
        <f t="shared" si="44"/>
        <v>M</v>
      </c>
      <c r="BN6" s="28" t="str">
        <f t="shared" si="44"/>
        <v>T</v>
      </c>
      <c r="BO6" s="28" t="str">
        <f t="shared" si="44"/>
        <v>W</v>
      </c>
      <c r="BP6" s="28" t="str">
        <f t="shared" si="44"/>
        <v>T</v>
      </c>
      <c r="BQ6" s="28" t="str">
        <f t="shared" si="44"/>
        <v>F</v>
      </c>
      <c r="BR6" s="28" t="str">
        <f t="shared" si="44"/>
        <v>S</v>
      </c>
      <c r="BS6" s="29" t="str">
        <f t="shared" si="44"/>
        <v>S</v>
      </c>
      <c r="BT6" s="28" t="str">
        <f t="shared" ref="BT6:BZ6" si="45">LEFT(TEXT(BT5,"ddd"),1)</f>
        <v>M</v>
      </c>
      <c r="BU6" s="28" t="str">
        <f t="shared" si="45"/>
        <v>T</v>
      </c>
      <c r="BV6" s="28" t="str">
        <f t="shared" si="45"/>
        <v>W</v>
      </c>
      <c r="BW6" s="28" t="str">
        <f t="shared" si="45"/>
        <v>T</v>
      </c>
      <c r="BX6" s="28" t="str">
        <f t="shared" si="45"/>
        <v>F</v>
      </c>
      <c r="BY6" s="28" t="str">
        <f t="shared" si="45"/>
        <v>S</v>
      </c>
      <c r="BZ6" s="29" t="str">
        <f t="shared" si="45"/>
        <v>S</v>
      </c>
      <c r="CA6" s="28" t="str">
        <f t="shared" ref="CA6:CG6" si="46">LEFT(TEXT(CA5,"ddd"),1)</f>
        <v>M</v>
      </c>
      <c r="CB6" s="28" t="str">
        <f t="shared" si="46"/>
        <v>T</v>
      </c>
      <c r="CC6" s="28" t="str">
        <f t="shared" si="46"/>
        <v>W</v>
      </c>
      <c r="CD6" s="28" t="str">
        <f t="shared" si="46"/>
        <v>T</v>
      </c>
      <c r="CE6" s="28" t="str">
        <f t="shared" si="46"/>
        <v>F</v>
      </c>
      <c r="CF6" s="28" t="str">
        <f t="shared" si="46"/>
        <v>S</v>
      </c>
      <c r="CG6" s="29" t="str">
        <f t="shared" si="46"/>
        <v>S</v>
      </c>
      <c r="CH6" s="28" t="str">
        <f t="shared" ref="CH6:CN6" si="47">LEFT(TEXT(CH5,"ddd"),1)</f>
        <v>M</v>
      </c>
      <c r="CI6" s="28" t="str">
        <f t="shared" si="47"/>
        <v>T</v>
      </c>
      <c r="CJ6" s="28" t="str">
        <f t="shared" si="47"/>
        <v>W</v>
      </c>
      <c r="CK6" s="28" t="str">
        <f t="shared" si="47"/>
        <v>T</v>
      </c>
      <c r="CL6" s="28" t="str">
        <f t="shared" si="47"/>
        <v>F</v>
      </c>
      <c r="CM6" s="28" t="str">
        <f t="shared" si="47"/>
        <v>S</v>
      </c>
      <c r="CN6" s="29" t="str">
        <f t="shared" si="47"/>
        <v>S</v>
      </c>
      <c r="CO6" s="28" t="str">
        <f t="shared" ref="CO6:CU6" si="48">LEFT(TEXT(CO5,"ddd"),1)</f>
        <v>M</v>
      </c>
      <c r="CP6" s="28" t="str">
        <f t="shared" si="48"/>
        <v>T</v>
      </c>
      <c r="CQ6" s="28" t="str">
        <f t="shared" si="48"/>
        <v>W</v>
      </c>
      <c r="CR6" s="28" t="str">
        <f t="shared" si="48"/>
        <v>T</v>
      </c>
      <c r="CS6" s="28" t="str">
        <f t="shared" si="48"/>
        <v>F</v>
      </c>
      <c r="CT6" s="28" t="str">
        <f t="shared" si="48"/>
        <v>S</v>
      </c>
      <c r="CU6" s="29" t="str">
        <f t="shared" si="48"/>
        <v>S</v>
      </c>
      <c r="CV6" s="28" t="str">
        <f t="shared" ref="CV6:DI6" si="49">LEFT(TEXT(CV5,"ddd"),1)</f>
        <v>M</v>
      </c>
      <c r="CW6" s="28" t="str">
        <f t="shared" si="49"/>
        <v>T</v>
      </c>
      <c r="CX6" s="28" t="str">
        <f t="shared" si="49"/>
        <v>W</v>
      </c>
      <c r="CY6" s="28" t="str">
        <f t="shared" si="49"/>
        <v>T</v>
      </c>
      <c r="CZ6" s="28" t="str">
        <f t="shared" si="49"/>
        <v>F</v>
      </c>
      <c r="DA6" s="28" t="str">
        <f t="shared" si="49"/>
        <v>S</v>
      </c>
      <c r="DB6" s="29" t="str">
        <f t="shared" si="49"/>
        <v>S</v>
      </c>
      <c r="DC6" s="28" t="str">
        <f t="shared" si="49"/>
        <v>M</v>
      </c>
      <c r="DD6" s="28" t="str">
        <f t="shared" si="49"/>
        <v>T</v>
      </c>
      <c r="DE6" s="28" t="str">
        <f t="shared" si="49"/>
        <v>W</v>
      </c>
      <c r="DF6" s="28" t="str">
        <f t="shared" si="49"/>
        <v>T</v>
      </c>
      <c r="DG6" s="28" t="str">
        <f t="shared" si="49"/>
        <v>F</v>
      </c>
      <c r="DH6" s="28" t="str">
        <f t="shared" si="49"/>
        <v>S</v>
      </c>
      <c r="DI6" s="29" t="str">
        <f t="shared" si="49"/>
        <v>S</v>
      </c>
      <c r="DJ6" s="28" t="str">
        <f t="shared" ref="DJ6:DP6" si="50">LEFT(TEXT(DJ5,"ddd"),1)</f>
        <v>M</v>
      </c>
      <c r="DK6" s="28" t="str">
        <f t="shared" si="50"/>
        <v>T</v>
      </c>
      <c r="DL6" s="28" t="str">
        <f t="shared" si="50"/>
        <v>W</v>
      </c>
      <c r="DM6" s="28" t="str">
        <f t="shared" si="50"/>
        <v>T</v>
      </c>
      <c r="DN6" s="28" t="str">
        <f t="shared" si="50"/>
        <v>F</v>
      </c>
      <c r="DO6" s="28" t="str">
        <f t="shared" si="50"/>
        <v>S</v>
      </c>
      <c r="DP6" s="29" t="str">
        <f t="shared" si="50"/>
        <v>S</v>
      </c>
    </row>
    <row r="7" spans="1:120" s="19" customFormat="1" ht="30" hidden="1" customHeight="1" thickBot="1" x14ac:dyDescent="0.4">
      <c r="A7" s="13" t="s">
        <v>19</v>
      </c>
      <c r="B7" s="30"/>
      <c r="C7" s="31"/>
      <c r="D7" s="30"/>
      <c r="E7" s="30"/>
      <c r="F7" s="30"/>
      <c r="H7" s="19" t="str">
        <f>IF(OR(ISBLANK(task_start),ISBLANK(task_end)),"",task_end-task_start+1)</f>
        <v/>
      </c>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row>
    <row r="8" spans="1:120" s="34" customFormat="1" ht="30" customHeight="1" thickBot="1" x14ac:dyDescent="0.4">
      <c r="A8" s="14"/>
      <c r="B8" s="79" t="s">
        <v>35</v>
      </c>
      <c r="C8" s="80"/>
      <c r="D8" s="81"/>
      <c r="E8" s="82"/>
      <c r="F8" s="83"/>
      <c r="G8" s="17"/>
      <c r="H8" s="5" t="str">
        <f t="shared" ref="H8:H51" si="51">IF(OR(ISBLANK(task_start),ISBLANK(task_end)),"",task_end-task_start+1)</f>
        <v/>
      </c>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120" s="34" customFormat="1" ht="30" customHeight="1" thickBot="1" x14ac:dyDescent="0.4">
      <c r="A9" s="14"/>
      <c r="B9" s="73" t="s">
        <v>24</v>
      </c>
      <c r="C9" s="74"/>
      <c r="D9" s="75">
        <v>1</v>
      </c>
      <c r="E9" s="76">
        <v>45674</v>
      </c>
      <c r="F9" s="76">
        <v>45674</v>
      </c>
      <c r="G9" s="17"/>
      <c r="H9" s="5"/>
      <c r="I9" s="37"/>
      <c r="J9" s="37"/>
      <c r="K9" s="37"/>
      <c r="L9" s="37"/>
      <c r="M9" s="7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c r="DP9" s="37"/>
    </row>
    <row r="10" spans="1:120" s="34" customFormat="1" ht="30" customHeight="1" thickBot="1" x14ac:dyDescent="0.4">
      <c r="A10" s="14"/>
      <c r="B10" s="86" t="s">
        <v>36</v>
      </c>
      <c r="C10" s="87" t="s">
        <v>42</v>
      </c>
      <c r="D10" s="88">
        <v>1</v>
      </c>
      <c r="E10" s="89">
        <v>45677</v>
      </c>
      <c r="F10" s="89">
        <f>E10+4</f>
        <v>45681</v>
      </c>
      <c r="G10" s="17"/>
      <c r="H10" s="5">
        <f t="shared" si="51"/>
        <v>5</v>
      </c>
      <c r="I10" s="37"/>
      <c r="J10" s="37"/>
      <c r="K10" s="37"/>
      <c r="L10" s="37"/>
      <c r="M10" s="37"/>
      <c r="N10" s="37"/>
      <c r="O10" s="37"/>
      <c r="P10" s="90"/>
      <c r="Q10" s="90"/>
      <c r="R10" s="90"/>
      <c r="S10" s="90"/>
      <c r="T10" s="90"/>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c r="DE10" s="37"/>
      <c r="DF10" s="37"/>
      <c r="DG10" s="37"/>
      <c r="DH10" s="37"/>
      <c r="DI10" s="37"/>
      <c r="DJ10" s="37"/>
      <c r="DK10" s="37"/>
      <c r="DL10" s="37"/>
      <c r="DM10" s="37"/>
      <c r="DN10" s="37"/>
      <c r="DO10" s="37"/>
      <c r="DP10" s="37"/>
    </row>
    <row r="11" spans="1:120" s="34" customFormat="1" ht="30" customHeight="1" thickBot="1" x14ac:dyDescent="0.4">
      <c r="A11" s="14"/>
      <c r="B11" s="69" t="s">
        <v>37</v>
      </c>
      <c r="C11" s="72" t="s">
        <v>39</v>
      </c>
      <c r="D11" s="38">
        <v>1</v>
      </c>
      <c r="E11" s="39">
        <f>F10</f>
        <v>45681</v>
      </c>
      <c r="F11" s="39">
        <f>E11+7</f>
        <v>45688</v>
      </c>
      <c r="G11" s="17"/>
      <c r="H11" s="5">
        <f t="shared" si="51"/>
        <v>8</v>
      </c>
      <c r="I11" s="37"/>
      <c r="J11" s="37"/>
      <c r="K11" s="37"/>
      <c r="L11" s="37"/>
      <c r="M11" s="37"/>
      <c r="N11" s="37"/>
      <c r="O11" s="37"/>
      <c r="P11" s="37"/>
      <c r="Q11" s="37"/>
      <c r="R11" s="37"/>
      <c r="S11" s="37"/>
      <c r="T11" s="37"/>
      <c r="U11" s="40"/>
      <c r="V11" s="40"/>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40"/>
      <c r="BZ11" s="40"/>
      <c r="CA11" s="37"/>
      <c r="CB11" s="37"/>
      <c r="CC11" s="37"/>
      <c r="CD11" s="37"/>
      <c r="CE11" s="37"/>
      <c r="CF11" s="37"/>
      <c r="CG11" s="37"/>
      <c r="CH11" s="37"/>
      <c r="CI11" s="37"/>
      <c r="CJ11" s="37"/>
      <c r="CK11" s="37"/>
      <c r="CL11" s="37"/>
      <c r="CM11" s="40"/>
      <c r="CN11" s="40"/>
      <c r="CO11" s="37"/>
      <c r="CP11" s="37"/>
      <c r="CQ11" s="37"/>
      <c r="CR11" s="37"/>
      <c r="CS11" s="37"/>
      <c r="CT11" s="37"/>
      <c r="CU11" s="37"/>
      <c r="CV11" s="37"/>
      <c r="CW11" s="37"/>
      <c r="CX11" s="37"/>
      <c r="CY11" s="37"/>
      <c r="CZ11" s="37"/>
      <c r="DA11" s="40"/>
      <c r="DB11" s="40"/>
      <c r="DC11" s="37"/>
      <c r="DD11" s="37"/>
      <c r="DE11" s="37"/>
      <c r="DF11" s="37"/>
      <c r="DG11" s="37"/>
      <c r="DH11" s="37"/>
      <c r="DI11" s="37"/>
      <c r="DJ11" s="37"/>
      <c r="DK11" s="37"/>
      <c r="DL11" s="37"/>
      <c r="DM11" s="37"/>
      <c r="DN11" s="37"/>
      <c r="DO11" s="37"/>
      <c r="DP11" s="37"/>
    </row>
    <row r="12" spans="1:120" s="34" customFormat="1" ht="30" customHeight="1" thickBot="1" x14ac:dyDescent="0.4">
      <c r="A12" s="14"/>
      <c r="B12" s="73" t="s">
        <v>34</v>
      </c>
      <c r="C12" s="74" t="s">
        <v>33</v>
      </c>
      <c r="D12" s="75">
        <v>1</v>
      </c>
      <c r="E12" s="76">
        <v>45688</v>
      </c>
      <c r="F12" s="76">
        <v>45688</v>
      </c>
      <c r="G12" s="17"/>
      <c r="H12" s="5"/>
      <c r="I12" s="37"/>
      <c r="J12" s="37"/>
      <c r="K12" s="37"/>
      <c r="L12" s="37"/>
      <c r="M12" s="37"/>
      <c r="N12" s="37"/>
      <c r="O12" s="37"/>
      <c r="P12" s="37"/>
      <c r="Q12" s="37"/>
      <c r="R12" s="37"/>
      <c r="S12" s="37"/>
      <c r="T12" s="37"/>
      <c r="U12" s="40"/>
      <c r="V12" s="40"/>
      <c r="W12" s="37"/>
      <c r="X12" s="37"/>
      <c r="Y12" s="37"/>
      <c r="Z12" s="37"/>
      <c r="AA12" s="7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40"/>
      <c r="BZ12" s="40"/>
      <c r="CA12" s="37"/>
      <c r="CB12" s="37"/>
      <c r="CC12" s="37"/>
      <c r="CD12" s="37"/>
      <c r="CE12" s="37"/>
      <c r="CF12" s="37"/>
      <c r="CG12" s="37"/>
      <c r="CH12" s="37"/>
      <c r="CI12" s="37"/>
      <c r="CJ12" s="37"/>
      <c r="CK12" s="37"/>
      <c r="CL12" s="37"/>
      <c r="CM12" s="40"/>
      <c r="CN12" s="40"/>
      <c r="CO12" s="37"/>
      <c r="CP12" s="37"/>
      <c r="CQ12" s="37"/>
      <c r="CR12" s="37"/>
      <c r="CS12" s="37"/>
      <c r="CT12" s="37"/>
      <c r="CU12" s="37"/>
      <c r="CV12" s="37"/>
      <c r="CW12" s="37"/>
      <c r="CX12" s="37"/>
      <c r="CY12" s="37"/>
      <c r="CZ12" s="37"/>
      <c r="DA12" s="40"/>
      <c r="DB12" s="40"/>
      <c r="DC12" s="37"/>
      <c r="DD12" s="37"/>
      <c r="DE12" s="37"/>
      <c r="DF12" s="37"/>
      <c r="DG12" s="37"/>
      <c r="DH12" s="37"/>
      <c r="DI12" s="37"/>
      <c r="DJ12" s="37"/>
      <c r="DK12" s="37"/>
      <c r="DL12" s="37"/>
      <c r="DM12" s="37"/>
      <c r="DN12" s="37"/>
      <c r="DO12" s="37"/>
      <c r="DP12" s="37"/>
    </row>
    <row r="13" spans="1:120" s="34" customFormat="1" ht="30" customHeight="1" thickBot="1" x14ac:dyDescent="0.4">
      <c r="A13" s="13"/>
      <c r="B13" s="96" t="s">
        <v>38</v>
      </c>
      <c r="C13" s="97" t="s">
        <v>43</v>
      </c>
      <c r="D13" s="98">
        <v>1</v>
      </c>
      <c r="E13" s="99">
        <f>F11</f>
        <v>45688</v>
      </c>
      <c r="F13" s="99">
        <f>E13+7</f>
        <v>45695</v>
      </c>
      <c r="G13" s="17"/>
      <c r="H13" s="5">
        <f t="shared" si="51"/>
        <v>8</v>
      </c>
      <c r="I13" s="37"/>
      <c r="J13" s="37"/>
      <c r="K13" s="37"/>
      <c r="L13" s="37"/>
      <c r="M13" s="37"/>
      <c r="N13" s="37"/>
      <c r="O13" s="37"/>
      <c r="P13" s="37"/>
      <c r="Q13" s="37"/>
      <c r="R13" s="37"/>
      <c r="S13" s="37"/>
      <c r="T13" s="37"/>
      <c r="U13" s="37"/>
      <c r="V13" s="37"/>
      <c r="W13" s="37"/>
      <c r="X13" s="37"/>
      <c r="Y13" s="37"/>
      <c r="Z13" s="37"/>
      <c r="AA13" s="91"/>
      <c r="AB13" s="91"/>
      <c r="AC13" s="91"/>
      <c r="AD13" s="91"/>
      <c r="AE13" s="91"/>
      <c r="AF13" s="91"/>
      <c r="AG13" s="91"/>
      <c r="AH13" s="91"/>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c r="CL13" s="37"/>
      <c r="CM13" s="37"/>
      <c r="CN13" s="37"/>
      <c r="CO13" s="37"/>
      <c r="CP13" s="37"/>
      <c r="CQ13" s="37"/>
      <c r="CR13" s="37"/>
      <c r="CS13" s="37"/>
      <c r="CT13" s="37"/>
      <c r="CU13" s="37"/>
      <c r="CV13" s="37"/>
      <c r="CW13" s="37"/>
      <c r="CX13" s="37"/>
      <c r="CY13" s="37"/>
      <c r="CZ13" s="37"/>
      <c r="DA13" s="37"/>
      <c r="DB13" s="37"/>
      <c r="DC13" s="37"/>
      <c r="DD13" s="37"/>
      <c r="DE13" s="37"/>
      <c r="DF13" s="37"/>
      <c r="DG13" s="37"/>
      <c r="DH13" s="37"/>
      <c r="DI13" s="37"/>
      <c r="DJ13" s="37"/>
      <c r="DK13" s="37"/>
      <c r="DL13" s="37"/>
      <c r="DM13" s="37"/>
      <c r="DN13" s="37"/>
      <c r="DO13" s="37"/>
      <c r="DP13" s="37"/>
    </row>
    <row r="14" spans="1:120" s="34" customFormat="1" ht="30" customHeight="1" thickBot="1" x14ac:dyDescent="0.4">
      <c r="A14" s="13"/>
      <c r="B14" s="73" t="s">
        <v>25</v>
      </c>
      <c r="C14" s="74" t="s">
        <v>33</v>
      </c>
      <c r="D14" s="75">
        <v>0</v>
      </c>
      <c r="E14" s="76">
        <v>45695</v>
      </c>
      <c r="F14" s="76">
        <v>45695</v>
      </c>
      <c r="G14" s="17"/>
      <c r="H14" s="5"/>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78"/>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c r="DB14" s="37"/>
      <c r="DC14" s="37"/>
      <c r="DD14" s="37"/>
      <c r="DE14" s="37"/>
      <c r="DF14" s="37"/>
      <c r="DG14" s="37"/>
      <c r="DH14" s="37"/>
      <c r="DI14" s="37"/>
      <c r="DJ14" s="37"/>
      <c r="DK14" s="37"/>
      <c r="DL14" s="37"/>
      <c r="DM14" s="37"/>
      <c r="DN14" s="37"/>
      <c r="DO14" s="37"/>
      <c r="DP14" s="37"/>
    </row>
    <row r="15" spans="1:120" s="34" customFormat="1" ht="30" customHeight="1" thickBot="1" x14ac:dyDescent="0.4">
      <c r="A15" s="13"/>
      <c r="B15" s="96" t="s">
        <v>46</v>
      </c>
      <c r="C15" s="97" t="s">
        <v>43</v>
      </c>
      <c r="D15" s="98">
        <v>0</v>
      </c>
      <c r="E15" s="99">
        <f>F13</f>
        <v>45695</v>
      </c>
      <c r="F15" s="99">
        <f>E15+7</f>
        <v>45702</v>
      </c>
      <c r="G15" s="17"/>
      <c r="H15" s="5">
        <f t="shared" si="51"/>
        <v>8</v>
      </c>
      <c r="I15" s="37"/>
      <c r="J15" s="37"/>
      <c r="K15" s="37"/>
      <c r="L15" s="37"/>
      <c r="M15" s="37"/>
      <c r="N15" s="37"/>
      <c r="O15" s="37"/>
      <c r="P15" s="37"/>
      <c r="Q15" s="37"/>
      <c r="R15" s="37"/>
      <c r="S15" s="37"/>
      <c r="T15" s="37"/>
      <c r="U15" s="37"/>
      <c r="V15" s="37"/>
      <c r="W15" s="37"/>
      <c r="X15" s="37"/>
      <c r="Y15" s="40"/>
      <c r="Z15" s="37"/>
      <c r="AA15" s="37"/>
      <c r="AB15" s="37"/>
      <c r="AC15" s="37"/>
      <c r="AD15" s="37"/>
      <c r="AE15" s="37"/>
      <c r="AF15" s="37"/>
      <c r="AG15" s="37"/>
      <c r="AH15" s="100"/>
      <c r="AI15" s="100"/>
      <c r="AJ15" s="100"/>
      <c r="AK15" s="100"/>
      <c r="AL15" s="100"/>
      <c r="AM15" s="100"/>
      <c r="AN15" s="100"/>
      <c r="AO15" s="100"/>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40"/>
      <c r="CD15" s="37"/>
      <c r="CE15" s="37"/>
      <c r="CF15" s="37"/>
      <c r="CG15" s="37"/>
      <c r="CH15" s="37"/>
      <c r="CI15" s="37"/>
      <c r="CJ15" s="37"/>
      <c r="CK15" s="37"/>
      <c r="CL15" s="37"/>
      <c r="CM15" s="37"/>
      <c r="CN15" s="37"/>
      <c r="CO15" s="37"/>
      <c r="CP15" s="37"/>
      <c r="CQ15" s="40"/>
      <c r="CR15" s="37"/>
      <c r="CS15" s="37"/>
      <c r="CT15" s="37"/>
      <c r="CU15" s="37"/>
      <c r="CV15" s="37"/>
      <c r="CW15" s="37"/>
      <c r="CX15" s="37"/>
      <c r="CY15" s="37"/>
      <c r="CZ15" s="37"/>
      <c r="DA15" s="37"/>
      <c r="DB15" s="37"/>
      <c r="DC15" s="37"/>
      <c r="DD15" s="37"/>
      <c r="DE15" s="40"/>
      <c r="DF15" s="37"/>
      <c r="DG15" s="37"/>
      <c r="DH15" s="37"/>
      <c r="DI15" s="37"/>
      <c r="DJ15" s="37"/>
      <c r="DK15" s="37"/>
      <c r="DL15" s="40"/>
      <c r="DM15" s="37"/>
      <c r="DN15" s="37"/>
      <c r="DO15" s="37"/>
      <c r="DP15" s="37"/>
    </row>
    <row r="16" spans="1:120" s="34" customFormat="1" ht="30" customHeight="1" thickBot="1" x14ac:dyDescent="0.4">
      <c r="A16" s="13"/>
      <c r="B16" s="86" t="s">
        <v>44</v>
      </c>
      <c r="C16" s="87" t="s">
        <v>42</v>
      </c>
      <c r="D16" s="88">
        <v>0</v>
      </c>
      <c r="E16" s="89">
        <v>45695</v>
      </c>
      <c r="F16" s="89">
        <v>45702</v>
      </c>
      <c r="G16" s="17"/>
      <c r="H16" s="5"/>
      <c r="I16" s="37"/>
      <c r="J16" s="37"/>
      <c r="K16" s="37"/>
      <c r="L16" s="37"/>
      <c r="M16" s="37"/>
      <c r="N16" s="37"/>
      <c r="O16" s="37"/>
      <c r="P16" s="37"/>
      <c r="Q16" s="37"/>
      <c r="R16" s="37"/>
      <c r="S16" s="37"/>
      <c r="T16" s="37"/>
      <c r="U16" s="37"/>
      <c r="V16" s="37"/>
      <c r="W16" s="37"/>
      <c r="X16" s="37"/>
      <c r="Y16" s="40"/>
      <c r="Z16" s="37"/>
      <c r="AA16" s="37"/>
      <c r="AB16" s="37"/>
      <c r="AC16" s="37"/>
      <c r="AD16" s="37"/>
      <c r="AE16" s="37"/>
      <c r="AF16" s="37"/>
      <c r="AG16" s="37"/>
      <c r="AH16" s="105"/>
      <c r="AI16" s="105"/>
      <c r="AJ16" s="105"/>
      <c r="AK16" s="105"/>
      <c r="AL16" s="105"/>
      <c r="AM16" s="105"/>
      <c r="AN16" s="105"/>
      <c r="AO16" s="105"/>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40"/>
      <c r="CD16" s="37"/>
      <c r="CE16" s="37"/>
      <c r="CF16" s="37"/>
      <c r="CG16" s="37"/>
      <c r="CH16" s="37"/>
      <c r="CI16" s="37"/>
      <c r="CJ16" s="37"/>
      <c r="CK16" s="37"/>
      <c r="CL16" s="37"/>
      <c r="CM16" s="37"/>
      <c r="CN16" s="37"/>
      <c r="CO16" s="37"/>
      <c r="CP16" s="37"/>
      <c r="CQ16" s="40"/>
      <c r="CR16" s="37"/>
      <c r="CS16" s="37"/>
      <c r="CT16" s="37"/>
      <c r="CU16" s="37"/>
      <c r="CV16" s="37"/>
      <c r="CW16" s="37"/>
      <c r="CX16" s="37"/>
      <c r="CY16" s="37"/>
      <c r="CZ16" s="37"/>
      <c r="DA16" s="37"/>
      <c r="DB16" s="37"/>
      <c r="DC16" s="37"/>
      <c r="DD16" s="37"/>
      <c r="DE16" s="40"/>
      <c r="DF16" s="37"/>
      <c r="DG16" s="37"/>
      <c r="DH16" s="37"/>
      <c r="DI16" s="37"/>
      <c r="DJ16" s="37"/>
      <c r="DK16" s="37"/>
      <c r="DL16" s="40"/>
      <c r="DM16" s="37"/>
      <c r="DN16" s="37"/>
      <c r="DO16" s="37"/>
      <c r="DP16" s="37"/>
    </row>
    <row r="17" spans="1:120" s="34" customFormat="1" ht="30" customHeight="1" thickBot="1" x14ac:dyDescent="0.4">
      <c r="A17" s="13"/>
      <c r="B17" s="68" t="s">
        <v>45</v>
      </c>
      <c r="C17" s="71" t="s">
        <v>39</v>
      </c>
      <c r="D17" s="35">
        <v>0</v>
      </c>
      <c r="E17" s="36">
        <v>45695</v>
      </c>
      <c r="F17" s="36">
        <v>45695</v>
      </c>
      <c r="G17" s="17"/>
      <c r="H17" s="5"/>
      <c r="I17" s="37"/>
      <c r="J17" s="37"/>
      <c r="K17" s="37"/>
      <c r="L17" s="37"/>
      <c r="M17" s="37"/>
      <c r="N17" s="37"/>
      <c r="O17" s="37"/>
      <c r="P17" s="37"/>
      <c r="Q17" s="37"/>
      <c r="R17" s="37"/>
      <c r="S17" s="37"/>
      <c r="T17" s="37"/>
      <c r="U17" s="37"/>
      <c r="V17" s="37"/>
      <c r="W17" s="37"/>
      <c r="X17" s="37"/>
      <c r="Y17" s="40"/>
      <c r="Z17" s="37"/>
      <c r="AA17" s="37"/>
      <c r="AB17" s="37"/>
      <c r="AC17" s="37"/>
      <c r="AD17" s="37"/>
      <c r="AE17" s="37"/>
      <c r="AF17" s="37"/>
      <c r="AG17" s="37"/>
      <c r="AH17" s="106"/>
      <c r="AI17" s="106"/>
      <c r="AJ17" s="106"/>
      <c r="AK17" s="106"/>
      <c r="AL17" s="106"/>
      <c r="AM17" s="106"/>
      <c r="AN17" s="106"/>
      <c r="AO17" s="106"/>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40"/>
      <c r="CD17" s="37"/>
      <c r="CE17" s="37"/>
      <c r="CF17" s="37"/>
      <c r="CG17" s="37"/>
      <c r="CH17" s="37"/>
      <c r="CI17" s="37"/>
      <c r="CJ17" s="37"/>
      <c r="CK17" s="37"/>
      <c r="CL17" s="37"/>
      <c r="CM17" s="37"/>
      <c r="CN17" s="37"/>
      <c r="CO17" s="37"/>
      <c r="CP17" s="37"/>
      <c r="CQ17" s="40"/>
      <c r="CR17" s="37"/>
      <c r="CS17" s="37"/>
      <c r="CT17" s="37"/>
      <c r="CU17" s="37"/>
      <c r="CV17" s="37"/>
      <c r="CW17" s="37"/>
      <c r="CX17" s="37"/>
      <c r="CY17" s="37"/>
      <c r="CZ17" s="37"/>
      <c r="DA17" s="37"/>
      <c r="DB17" s="37"/>
      <c r="DC17" s="37"/>
      <c r="DD17" s="37"/>
      <c r="DE17" s="40"/>
      <c r="DF17" s="37"/>
      <c r="DG17" s="37"/>
      <c r="DH17" s="37"/>
      <c r="DI17" s="37"/>
      <c r="DJ17" s="37"/>
      <c r="DK17" s="37"/>
      <c r="DL17" s="40"/>
      <c r="DM17" s="37"/>
      <c r="DN17" s="37"/>
      <c r="DO17" s="37"/>
      <c r="DP17" s="37"/>
    </row>
    <row r="18" spans="1:120" s="34" customFormat="1" ht="30" customHeight="1" thickBot="1" x14ac:dyDescent="0.4">
      <c r="A18" s="13"/>
      <c r="B18" s="73" t="s">
        <v>26</v>
      </c>
      <c r="C18" s="74" t="s">
        <v>33</v>
      </c>
      <c r="D18" s="75">
        <v>0</v>
      </c>
      <c r="E18" s="76">
        <v>45702</v>
      </c>
      <c r="F18" s="76">
        <v>45702</v>
      </c>
      <c r="G18" s="17"/>
      <c r="H18" s="5"/>
      <c r="I18" s="37"/>
      <c r="J18" s="37"/>
      <c r="K18" s="37"/>
      <c r="L18" s="37"/>
      <c r="M18" s="37"/>
      <c r="N18" s="37"/>
      <c r="O18" s="37"/>
      <c r="P18" s="37"/>
      <c r="Q18" s="37"/>
      <c r="R18" s="37"/>
      <c r="S18" s="37"/>
      <c r="T18" s="37"/>
      <c r="U18" s="37"/>
      <c r="V18" s="37"/>
      <c r="W18" s="37"/>
      <c r="X18" s="37"/>
      <c r="Y18" s="40"/>
      <c r="Z18" s="37"/>
      <c r="AA18" s="37"/>
      <c r="AB18" s="37"/>
      <c r="AC18" s="37"/>
      <c r="AD18" s="37"/>
      <c r="AE18" s="37"/>
      <c r="AF18" s="37"/>
      <c r="AG18" s="37"/>
      <c r="AH18" s="37"/>
      <c r="AI18" s="37"/>
      <c r="AJ18" s="37"/>
      <c r="AK18" s="37"/>
      <c r="AL18" s="37"/>
      <c r="AM18" s="37"/>
      <c r="AN18" s="37"/>
      <c r="AO18" s="78"/>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40"/>
      <c r="CD18" s="37"/>
      <c r="CE18" s="37"/>
      <c r="CF18" s="37"/>
      <c r="CG18" s="37"/>
      <c r="CH18" s="37"/>
      <c r="CI18" s="37"/>
      <c r="CJ18" s="37"/>
      <c r="CK18" s="37"/>
      <c r="CL18" s="37"/>
      <c r="CM18" s="37"/>
      <c r="CN18" s="37"/>
      <c r="CO18" s="37"/>
      <c r="CP18" s="37"/>
      <c r="CQ18" s="40"/>
      <c r="CR18" s="37"/>
      <c r="CS18" s="37"/>
      <c r="CT18" s="37"/>
      <c r="CU18" s="37"/>
      <c r="CV18" s="37"/>
      <c r="CW18" s="37"/>
      <c r="CX18" s="37"/>
      <c r="CY18" s="37"/>
      <c r="CZ18" s="37"/>
      <c r="DA18" s="37"/>
      <c r="DB18" s="37"/>
      <c r="DC18" s="37"/>
      <c r="DD18" s="37"/>
      <c r="DE18" s="40"/>
      <c r="DF18" s="37"/>
      <c r="DG18" s="37"/>
      <c r="DH18" s="37"/>
      <c r="DI18" s="37"/>
      <c r="DJ18" s="37"/>
      <c r="DK18" s="37"/>
      <c r="DL18" s="40"/>
      <c r="DM18" s="37"/>
      <c r="DN18" s="37"/>
      <c r="DO18" s="37"/>
      <c r="DP18" s="37"/>
    </row>
    <row r="19" spans="1:120" s="34" customFormat="1" ht="30" customHeight="1" thickBot="1" x14ac:dyDescent="0.4">
      <c r="A19" s="13"/>
      <c r="B19" s="69" t="s">
        <v>48</v>
      </c>
      <c r="C19" s="72" t="s">
        <v>39</v>
      </c>
      <c r="D19" s="38">
        <v>0</v>
      </c>
      <c r="E19" s="39">
        <f>F15</f>
        <v>45702</v>
      </c>
      <c r="F19" s="39">
        <f>E19+7</f>
        <v>45709</v>
      </c>
      <c r="G19" s="17"/>
      <c r="H19" s="5"/>
      <c r="I19" s="37"/>
      <c r="J19" s="37"/>
      <c r="K19" s="37"/>
      <c r="L19" s="37"/>
      <c r="M19" s="37"/>
      <c r="N19" s="37"/>
      <c r="O19" s="37"/>
      <c r="P19" s="37"/>
      <c r="Q19" s="37"/>
      <c r="R19" s="37"/>
      <c r="S19" s="37"/>
      <c r="T19" s="37"/>
      <c r="U19" s="37"/>
      <c r="V19" s="37"/>
      <c r="W19" s="37"/>
      <c r="X19" s="37"/>
      <c r="Y19" s="40"/>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40"/>
      <c r="CD19" s="37"/>
      <c r="CE19" s="37"/>
      <c r="CF19" s="37"/>
      <c r="CG19" s="37"/>
      <c r="CH19" s="37"/>
      <c r="CI19" s="37"/>
      <c r="CJ19" s="37"/>
      <c r="CK19" s="37"/>
      <c r="CL19" s="37"/>
      <c r="CM19" s="37"/>
      <c r="CN19" s="37"/>
      <c r="CO19" s="37"/>
      <c r="CP19" s="37"/>
      <c r="CQ19" s="40"/>
      <c r="CR19" s="37"/>
      <c r="CS19" s="37"/>
      <c r="CT19" s="37"/>
      <c r="CU19" s="37"/>
      <c r="CV19" s="37"/>
      <c r="CW19" s="37"/>
      <c r="CX19" s="37"/>
      <c r="CY19" s="37"/>
      <c r="CZ19" s="37"/>
      <c r="DA19" s="37"/>
      <c r="DB19" s="37"/>
      <c r="DC19" s="37"/>
      <c r="DD19" s="37"/>
      <c r="DE19" s="40"/>
      <c r="DF19" s="37"/>
      <c r="DG19" s="37"/>
      <c r="DH19" s="37"/>
      <c r="DI19" s="37"/>
      <c r="DJ19" s="37"/>
      <c r="DK19" s="37"/>
      <c r="DL19" s="40"/>
      <c r="DM19" s="37"/>
      <c r="DN19" s="37"/>
      <c r="DO19" s="37"/>
      <c r="DP19" s="37"/>
    </row>
    <row r="20" spans="1:120" s="34" customFormat="1" ht="30" customHeight="1" thickBot="1" x14ac:dyDescent="0.4">
      <c r="A20" s="13"/>
      <c r="B20" s="92" t="s">
        <v>49</v>
      </c>
      <c r="C20" s="93" t="s">
        <v>43</v>
      </c>
      <c r="D20" s="94">
        <v>0</v>
      </c>
      <c r="E20" s="95">
        <v>45702</v>
      </c>
      <c r="F20" s="95">
        <v>45709</v>
      </c>
      <c r="G20" s="17"/>
      <c r="H20" s="5"/>
      <c r="I20" s="37"/>
      <c r="J20" s="37"/>
      <c r="K20" s="37"/>
      <c r="L20" s="37"/>
      <c r="M20" s="37"/>
      <c r="N20" s="37"/>
      <c r="O20" s="37"/>
      <c r="P20" s="37"/>
      <c r="Q20" s="37"/>
      <c r="R20" s="37"/>
      <c r="S20" s="37"/>
      <c r="T20" s="37"/>
      <c r="U20" s="37"/>
      <c r="V20" s="37"/>
      <c r="W20" s="37"/>
      <c r="X20" s="37"/>
      <c r="Y20" s="40"/>
      <c r="Z20" s="37"/>
      <c r="AA20" s="37"/>
      <c r="AB20" s="37"/>
      <c r="AC20" s="37"/>
      <c r="AD20" s="37"/>
      <c r="AE20" s="37"/>
      <c r="AF20" s="37"/>
      <c r="AG20" s="37"/>
      <c r="AH20" s="37"/>
      <c r="AI20" s="37"/>
      <c r="AJ20" s="37"/>
      <c r="AK20" s="37"/>
      <c r="AL20" s="37"/>
      <c r="AM20" s="37"/>
      <c r="AN20" s="37"/>
      <c r="AO20" s="100"/>
      <c r="AP20" s="100"/>
      <c r="AQ20" s="100"/>
      <c r="AR20" s="100"/>
      <c r="AS20" s="100"/>
      <c r="AT20" s="100"/>
      <c r="AU20" s="100"/>
      <c r="AV20" s="100"/>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40"/>
      <c r="CD20" s="37"/>
      <c r="CE20" s="37"/>
      <c r="CF20" s="37"/>
      <c r="CG20" s="37"/>
      <c r="CH20" s="37"/>
      <c r="CI20" s="37"/>
      <c r="CJ20" s="37"/>
      <c r="CK20" s="37"/>
      <c r="CL20" s="37"/>
      <c r="CM20" s="37"/>
      <c r="CN20" s="37"/>
      <c r="CO20" s="37"/>
      <c r="CP20" s="37"/>
      <c r="CQ20" s="40"/>
      <c r="CR20" s="37"/>
      <c r="CS20" s="37"/>
      <c r="CT20" s="37"/>
      <c r="CU20" s="37"/>
      <c r="CV20" s="37"/>
      <c r="CW20" s="37"/>
      <c r="CX20" s="37"/>
      <c r="CY20" s="37"/>
      <c r="CZ20" s="37"/>
      <c r="DA20" s="37"/>
      <c r="DB20" s="37"/>
      <c r="DC20" s="37"/>
      <c r="DD20" s="37"/>
      <c r="DE20" s="40"/>
      <c r="DF20" s="37"/>
      <c r="DG20" s="37"/>
      <c r="DH20" s="37"/>
      <c r="DI20" s="37"/>
      <c r="DJ20" s="37"/>
      <c r="DK20" s="37"/>
      <c r="DL20" s="40"/>
      <c r="DM20" s="37"/>
      <c r="DN20" s="37"/>
      <c r="DO20" s="37"/>
      <c r="DP20" s="37"/>
    </row>
    <row r="21" spans="1:120" s="34" customFormat="1" ht="30" customHeight="1" thickBot="1" x14ac:dyDescent="0.4">
      <c r="A21" s="13"/>
      <c r="B21" s="86" t="s">
        <v>50</v>
      </c>
      <c r="C21" s="87" t="s">
        <v>42</v>
      </c>
      <c r="D21" s="88">
        <v>0</v>
      </c>
      <c r="E21" s="89">
        <v>45702</v>
      </c>
      <c r="F21" s="89">
        <v>45709</v>
      </c>
      <c r="G21" s="17"/>
      <c r="H21" s="5"/>
      <c r="I21" s="37"/>
      <c r="J21" s="37"/>
      <c r="K21" s="37"/>
      <c r="L21" s="37"/>
      <c r="M21" s="37"/>
      <c r="N21" s="37"/>
      <c r="O21" s="37"/>
      <c r="P21" s="37"/>
      <c r="Q21" s="37"/>
      <c r="R21" s="37"/>
      <c r="S21" s="37"/>
      <c r="T21" s="37"/>
      <c r="U21" s="37"/>
      <c r="V21" s="37"/>
      <c r="W21" s="37"/>
      <c r="X21" s="37"/>
      <c r="Y21" s="40"/>
      <c r="Z21" s="37"/>
      <c r="AA21" s="37"/>
      <c r="AB21" s="37"/>
      <c r="AC21" s="37"/>
      <c r="AD21" s="37"/>
      <c r="AE21" s="37"/>
      <c r="AF21" s="37"/>
      <c r="AG21" s="37"/>
      <c r="AH21" s="37"/>
      <c r="AI21" s="37"/>
      <c r="AJ21" s="37"/>
      <c r="AK21" s="37"/>
      <c r="AL21" s="37"/>
      <c r="AM21" s="37"/>
      <c r="AN21" s="37"/>
      <c r="AO21" s="107"/>
      <c r="AP21" s="107"/>
      <c r="AQ21" s="107"/>
      <c r="AR21" s="107"/>
      <c r="AS21" s="107"/>
      <c r="AT21" s="107"/>
      <c r="AU21" s="107"/>
      <c r="AV21" s="10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40"/>
      <c r="CD21" s="37"/>
      <c r="CE21" s="37"/>
      <c r="CF21" s="37"/>
      <c r="CG21" s="37"/>
      <c r="CH21" s="37"/>
      <c r="CI21" s="37"/>
      <c r="CJ21" s="37"/>
      <c r="CK21" s="37"/>
      <c r="CL21" s="37"/>
      <c r="CM21" s="37"/>
      <c r="CN21" s="37"/>
      <c r="CO21" s="37"/>
      <c r="CP21" s="37"/>
      <c r="CQ21" s="40"/>
      <c r="CR21" s="37"/>
      <c r="CS21" s="37"/>
      <c r="CT21" s="37"/>
      <c r="CU21" s="37"/>
      <c r="CV21" s="37"/>
      <c r="CW21" s="37"/>
      <c r="CX21" s="37"/>
      <c r="CY21" s="37"/>
      <c r="CZ21" s="37"/>
      <c r="DA21" s="37"/>
      <c r="DB21" s="37"/>
      <c r="DC21" s="37"/>
      <c r="DD21" s="37"/>
      <c r="DE21" s="40"/>
      <c r="DF21" s="37"/>
      <c r="DG21" s="37"/>
      <c r="DH21" s="37"/>
      <c r="DI21" s="37"/>
      <c r="DJ21" s="37"/>
      <c r="DK21" s="37"/>
      <c r="DL21" s="40"/>
      <c r="DM21" s="37"/>
      <c r="DN21" s="37"/>
      <c r="DO21" s="37"/>
      <c r="DP21" s="37"/>
    </row>
    <row r="22" spans="1:120" s="34" customFormat="1" ht="30" customHeight="1" thickBot="1" x14ac:dyDescent="0.4">
      <c r="A22" s="13"/>
      <c r="B22" s="73" t="s">
        <v>40</v>
      </c>
      <c r="C22" s="74" t="s">
        <v>33</v>
      </c>
      <c r="D22" s="75">
        <v>0</v>
      </c>
      <c r="E22" s="76">
        <v>45709</v>
      </c>
      <c r="F22" s="76">
        <v>45709</v>
      </c>
      <c r="G22" s="17"/>
      <c r="H22" s="5"/>
      <c r="I22" s="37"/>
      <c r="J22" s="37"/>
      <c r="K22" s="37"/>
      <c r="L22" s="37"/>
      <c r="M22" s="37"/>
      <c r="N22" s="37"/>
      <c r="O22" s="37"/>
      <c r="P22" s="37"/>
      <c r="Q22" s="37"/>
      <c r="R22" s="37"/>
      <c r="S22" s="37"/>
      <c r="T22" s="37"/>
      <c r="U22" s="37"/>
      <c r="V22" s="37"/>
      <c r="W22" s="37"/>
      <c r="X22" s="37"/>
      <c r="Y22" s="40"/>
      <c r="Z22" s="37"/>
      <c r="AA22" s="37"/>
      <c r="AB22" s="37"/>
      <c r="AC22" s="37"/>
      <c r="AD22" s="37"/>
      <c r="AE22" s="37"/>
      <c r="AF22" s="37"/>
      <c r="AG22" s="37"/>
      <c r="AH22" s="37"/>
      <c r="AI22" s="37"/>
      <c r="AJ22" s="37"/>
      <c r="AK22" s="37"/>
      <c r="AL22" s="37"/>
      <c r="AM22" s="37"/>
      <c r="AN22" s="37"/>
      <c r="AO22" s="37"/>
      <c r="AP22" s="37"/>
      <c r="AQ22" s="37"/>
      <c r="AR22" s="37"/>
      <c r="AS22" s="37"/>
      <c r="AT22" s="37"/>
      <c r="AU22" s="37"/>
      <c r="AV22" s="78"/>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40"/>
      <c r="CD22" s="37"/>
      <c r="CE22" s="37"/>
      <c r="CF22" s="37"/>
      <c r="CG22" s="37"/>
      <c r="CH22" s="37"/>
      <c r="CI22" s="37"/>
      <c r="CJ22" s="37"/>
      <c r="CK22" s="37"/>
      <c r="CL22" s="37"/>
      <c r="CM22" s="37"/>
      <c r="CN22" s="37"/>
      <c r="CO22" s="37"/>
      <c r="CP22" s="37"/>
      <c r="CQ22" s="40"/>
      <c r="CR22" s="37"/>
      <c r="CS22" s="37"/>
      <c r="CT22" s="37"/>
      <c r="CU22" s="37"/>
      <c r="CV22" s="37"/>
      <c r="CW22" s="37"/>
      <c r="CX22" s="37"/>
      <c r="CY22" s="37"/>
      <c r="CZ22" s="37"/>
      <c r="DA22" s="37"/>
      <c r="DB22" s="37"/>
      <c r="DC22" s="37"/>
      <c r="DD22" s="37"/>
      <c r="DE22" s="40"/>
      <c r="DF22" s="37"/>
      <c r="DG22" s="37"/>
      <c r="DH22" s="37"/>
      <c r="DI22" s="37"/>
      <c r="DJ22" s="37"/>
      <c r="DK22" s="37"/>
      <c r="DL22" s="40"/>
      <c r="DM22" s="37"/>
      <c r="DN22" s="37"/>
      <c r="DO22" s="37"/>
      <c r="DP22" s="37"/>
    </row>
    <row r="23" spans="1:120" s="34" customFormat="1" ht="30" customHeight="1" thickBot="1" x14ac:dyDescent="0.4">
      <c r="A23" s="13"/>
      <c r="B23" s="101" t="s">
        <v>55</v>
      </c>
      <c r="C23" s="102" t="s">
        <v>42</v>
      </c>
      <c r="D23" s="103">
        <v>0</v>
      </c>
      <c r="E23" s="104">
        <f>F19</f>
        <v>45709</v>
      </c>
      <c r="F23" s="104">
        <f>E23+7</f>
        <v>45716</v>
      </c>
      <c r="G23" s="17"/>
      <c r="H23" s="5"/>
      <c r="I23" s="37"/>
      <c r="J23" s="37"/>
      <c r="K23" s="37"/>
      <c r="L23" s="37"/>
      <c r="M23" s="37"/>
      <c r="N23" s="37"/>
      <c r="O23" s="37"/>
      <c r="P23" s="37"/>
      <c r="Q23" s="37"/>
      <c r="R23" s="37"/>
      <c r="S23" s="37"/>
      <c r="T23" s="37"/>
      <c r="U23" s="37"/>
      <c r="V23" s="37"/>
      <c r="W23" s="37"/>
      <c r="X23" s="37"/>
      <c r="Y23" s="40"/>
      <c r="Z23" s="37"/>
      <c r="AA23" s="37"/>
      <c r="AB23" s="37"/>
      <c r="AC23" s="37"/>
      <c r="AD23" s="37"/>
      <c r="AE23" s="37"/>
      <c r="AF23" s="37"/>
      <c r="AG23" s="37"/>
      <c r="AH23" s="37"/>
      <c r="AI23" s="37"/>
      <c r="AJ23" s="37"/>
      <c r="AK23" s="37"/>
      <c r="AL23" s="37"/>
      <c r="AM23" s="37"/>
      <c r="AN23" s="37"/>
      <c r="AO23" s="37"/>
      <c r="AP23" s="37"/>
      <c r="AQ23" s="37"/>
      <c r="AR23" s="37"/>
      <c r="AS23" s="37"/>
      <c r="AT23" s="37"/>
      <c r="AU23" s="37"/>
      <c r="AV23" s="107"/>
      <c r="AW23" s="107"/>
      <c r="AX23" s="107"/>
      <c r="AY23" s="107"/>
      <c r="AZ23" s="107"/>
      <c r="BA23" s="107"/>
      <c r="BB23" s="107"/>
      <c r="BC23" s="10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40"/>
      <c r="CD23" s="37"/>
      <c r="CE23" s="37"/>
      <c r="CF23" s="37"/>
      <c r="CG23" s="37"/>
      <c r="CH23" s="37"/>
      <c r="CI23" s="37"/>
      <c r="CJ23" s="37"/>
      <c r="CK23" s="37"/>
      <c r="CL23" s="37"/>
      <c r="CM23" s="37"/>
      <c r="CN23" s="37"/>
      <c r="CO23" s="37"/>
      <c r="CP23" s="37"/>
      <c r="CQ23" s="40"/>
      <c r="CR23" s="37"/>
      <c r="CS23" s="37"/>
      <c r="CT23" s="37"/>
      <c r="CU23" s="37"/>
      <c r="CV23" s="37"/>
      <c r="CW23" s="37"/>
      <c r="CX23" s="37"/>
      <c r="CY23" s="37"/>
      <c r="CZ23" s="37"/>
      <c r="DA23" s="37"/>
      <c r="DB23" s="37"/>
      <c r="DC23" s="37"/>
      <c r="DD23" s="37"/>
      <c r="DE23" s="40"/>
      <c r="DF23" s="37"/>
      <c r="DG23" s="37"/>
      <c r="DH23" s="37"/>
      <c r="DI23" s="37"/>
      <c r="DJ23" s="37"/>
      <c r="DK23" s="37"/>
      <c r="DL23" s="40"/>
      <c r="DM23" s="37"/>
      <c r="DN23" s="37"/>
      <c r="DO23" s="37"/>
      <c r="DP23" s="37"/>
    </row>
    <row r="24" spans="1:120" s="34" customFormat="1" ht="30" customHeight="1" thickBot="1" x14ac:dyDescent="0.4">
      <c r="A24" s="13"/>
      <c r="B24" s="92" t="s">
        <v>47</v>
      </c>
      <c r="C24" s="93" t="s">
        <v>43</v>
      </c>
      <c r="D24" s="94">
        <v>0</v>
      </c>
      <c r="E24" s="95">
        <v>45709</v>
      </c>
      <c r="F24" s="95">
        <v>45716</v>
      </c>
      <c r="G24" s="17"/>
      <c r="H24" s="5"/>
      <c r="I24" s="37"/>
      <c r="J24" s="37"/>
      <c r="K24" s="37"/>
      <c r="L24" s="37"/>
      <c r="M24" s="37"/>
      <c r="N24" s="37"/>
      <c r="O24" s="37"/>
      <c r="P24" s="37"/>
      <c r="Q24" s="37"/>
      <c r="R24" s="37"/>
      <c r="S24" s="37"/>
      <c r="T24" s="37"/>
      <c r="U24" s="37"/>
      <c r="V24" s="37"/>
      <c r="W24" s="37"/>
      <c r="X24" s="37"/>
      <c r="Y24" s="40"/>
      <c r="Z24" s="37"/>
      <c r="AA24" s="37"/>
      <c r="AB24" s="37"/>
      <c r="AC24" s="37"/>
      <c r="AD24" s="37"/>
      <c r="AE24" s="37"/>
      <c r="AF24" s="37"/>
      <c r="AG24" s="37"/>
      <c r="AH24" s="37"/>
      <c r="AI24" s="37"/>
      <c r="AJ24" s="37"/>
      <c r="AK24" s="37"/>
      <c r="AL24" s="37"/>
      <c r="AM24" s="37"/>
      <c r="AN24" s="37"/>
      <c r="AO24" s="37"/>
      <c r="AP24" s="37"/>
      <c r="AQ24" s="37"/>
      <c r="AR24" s="37"/>
      <c r="AS24" s="37"/>
      <c r="AT24" s="37"/>
      <c r="AU24" s="37"/>
      <c r="AV24" s="100"/>
      <c r="AW24" s="100"/>
      <c r="AX24" s="100"/>
      <c r="AY24" s="100"/>
      <c r="AZ24" s="100"/>
      <c r="BA24" s="100"/>
      <c r="BB24" s="100"/>
      <c r="BC24" s="100"/>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40"/>
      <c r="CD24" s="37"/>
      <c r="CE24" s="37"/>
      <c r="CF24" s="37"/>
      <c r="CG24" s="37"/>
      <c r="CH24" s="37"/>
      <c r="CI24" s="37"/>
      <c r="CJ24" s="37"/>
      <c r="CK24" s="37"/>
      <c r="CL24" s="37"/>
      <c r="CM24" s="37"/>
      <c r="CN24" s="37"/>
      <c r="CO24" s="37"/>
      <c r="CP24" s="37"/>
      <c r="CQ24" s="40"/>
      <c r="CR24" s="37"/>
      <c r="CS24" s="37"/>
      <c r="CT24" s="37"/>
      <c r="CU24" s="37"/>
      <c r="CV24" s="37"/>
      <c r="CW24" s="37"/>
      <c r="CX24" s="37"/>
      <c r="CY24" s="37"/>
      <c r="CZ24" s="37"/>
      <c r="DA24" s="37"/>
      <c r="DB24" s="37"/>
      <c r="DC24" s="37"/>
      <c r="DD24" s="37"/>
      <c r="DE24" s="40"/>
      <c r="DF24" s="37"/>
      <c r="DG24" s="37"/>
      <c r="DH24" s="37"/>
      <c r="DI24" s="37"/>
      <c r="DJ24" s="37"/>
      <c r="DK24" s="37"/>
      <c r="DL24" s="40"/>
      <c r="DM24" s="37"/>
      <c r="DN24" s="37"/>
      <c r="DO24" s="37"/>
      <c r="DP24" s="37"/>
    </row>
    <row r="25" spans="1:120" s="34" customFormat="1" ht="30" customHeight="1" thickBot="1" x14ac:dyDescent="0.4">
      <c r="A25" s="13"/>
      <c r="B25" s="68" t="s">
        <v>54</v>
      </c>
      <c r="C25" s="71" t="s">
        <v>39</v>
      </c>
      <c r="D25" s="35">
        <v>0</v>
      </c>
      <c r="E25" s="36">
        <v>45709</v>
      </c>
      <c r="F25" s="36">
        <v>45716</v>
      </c>
      <c r="G25" s="17"/>
      <c r="H25" s="5"/>
      <c r="I25" s="37"/>
      <c r="J25" s="37"/>
      <c r="K25" s="37"/>
      <c r="L25" s="37"/>
      <c r="M25" s="37"/>
      <c r="N25" s="37"/>
      <c r="O25" s="37"/>
      <c r="P25" s="37"/>
      <c r="Q25" s="37"/>
      <c r="R25" s="37"/>
      <c r="S25" s="37"/>
      <c r="T25" s="37"/>
      <c r="U25" s="37"/>
      <c r="V25" s="37"/>
      <c r="W25" s="37"/>
      <c r="X25" s="37"/>
      <c r="Y25" s="40"/>
      <c r="Z25" s="37"/>
      <c r="AA25" s="37"/>
      <c r="AB25" s="37"/>
      <c r="AC25" s="37"/>
      <c r="AD25" s="37"/>
      <c r="AE25" s="37"/>
      <c r="AF25" s="37"/>
      <c r="AG25" s="37"/>
      <c r="AH25" s="37"/>
      <c r="AI25" s="37"/>
      <c r="AJ25" s="37"/>
      <c r="AK25" s="37"/>
      <c r="AL25" s="37"/>
      <c r="AM25" s="37"/>
      <c r="AN25" s="37"/>
      <c r="AO25" s="37"/>
      <c r="AP25" s="37"/>
      <c r="AQ25" s="37"/>
      <c r="AR25" s="37"/>
      <c r="AS25" s="37"/>
      <c r="AT25" s="37"/>
      <c r="AU25" s="37"/>
      <c r="AV25" s="106"/>
      <c r="AW25" s="106"/>
      <c r="AX25" s="106"/>
      <c r="AY25" s="106"/>
      <c r="AZ25" s="106"/>
      <c r="BA25" s="106"/>
      <c r="BB25" s="106"/>
      <c r="BC25" s="106"/>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40"/>
      <c r="CD25" s="37"/>
      <c r="CE25" s="37"/>
      <c r="CF25" s="37"/>
      <c r="CG25" s="37"/>
      <c r="CH25" s="37"/>
      <c r="CI25" s="37"/>
      <c r="CJ25" s="37"/>
      <c r="CK25" s="37"/>
      <c r="CL25" s="37"/>
      <c r="CM25" s="37"/>
      <c r="CN25" s="37"/>
      <c r="CO25" s="37"/>
      <c r="CP25" s="37"/>
      <c r="CQ25" s="40"/>
      <c r="CR25" s="37"/>
      <c r="CS25" s="37"/>
      <c r="CT25" s="37"/>
      <c r="CU25" s="37"/>
      <c r="CV25" s="37"/>
      <c r="CW25" s="37"/>
      <c r="CX25" s="37"/>
      <c r="CY25" s="37"/>
      <c r="CZ25" s="37"/>
      <c r="DA25" s="37"/>
      <c r="DB25" s="37"/>
      <c r="DC25" s="37"/>
      <c r="DD25" s="37"/>
      <c r="DE25" s="40"/>
      <c r="DF25" s="37"/>
      <c r="DG25" s="37"/>
      <c r="DH25" s="37"/>
      <c r="DI25" s="37"/>
      <c r="DJ25" s="37"/>
      <c r="DK25" s="37"/>
      <c r="DL25" s="40"/>
      <c r="DM25" s="37"/>
      <c r="DN25" s="37"/>
      <c r="DO25" s="37"/>
      <c r="DP25" s="37"/>
    </row>
    <row r="26" spans="1:120" s="34" customFormat="1" ht="30" customHeight="1" thickBot="1" x14ac:dyDescent="0.4">
      <c r="A26" s="13"/>
      <c r="B26" s="73" t="s">
        <v>28</v>
      </c>
      <c r="C26" s="74" t="s">
        <v>33</v>
      </c>
      <c r="D26" s="75">
        <v>0</v>
      </c>
      <c r="E26" s="76">
        <v>45716</v>
      </c>
      <c r="F26" s="76">
        <v>45716</v>
      </c>
      <c r="G26" s="17"/>
      <c r="H26" s="5"/>
      <c r="I26" s="37"/>
      <c r="J26" s="37"/>
      <c r="K26" s="37"/>
      <c r="L26" s="37"/>
      <c r="M26" s="37"/>
      <c r="N26" s="37"/>
      <c r="O26" s="37"/>
      <c r="P26" s="37"/>
      <c r="Q26" s="37"/>
      <c r="R26" s="37"/>
      <c r="S26" s="37"/>
      <c r="T26" s="37"/>
      <c r="U26" s="37"/>
      <c r="V26" s="37"/>
      <c r="W26" s="37"/>
      <c r="X26" s="37"/>
      <c r="Y26" s="40"/>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78"/>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40"/>
      <c r="CD26" s="37"/>
      <c r="CE26" s="37"/>
      <c r="CF26" s="37"/>
      <c r="CG26" s="37"/>
      <c r="CH26" s="37"/>
      <c r="CI26" s="37"/>
      <c r="CJ26" s="37"/>
      <c r="CK26" s="37"/>
      <c r="CL26" s="37"/>
      <c r="CM26" s="37"/>
      <c r="CN26" s="37"/>
      <c r="CO26" s="37"/>
      <c r="CP26" s="37"/>
      <c r="CQ26" s="40"/>
      <c r="CR26" s="37"/>
      <c r="CS26" s="37"/>
      <c r="CT26" s="37"/>
      <c r="CU26" s="37"/>
      <c r="CV26" s="37"/>
      <c r="CW26" s="37"/>
      <c r="CX26" s="37"/>
      <c r="CY26" s="37"/>
      <c r="CZ26" s="37"/>
      <c r="DA26" s="37"/>
      <c r="DB26" s="37"/>
      <c r="DC26" s="37"/>
      <c r="DD26" s="37"/>
      <c r="DE26" s="40"/>
      <c r="DF26" s="37"/>
      <c r="DG26" s="37"/>
      <c r="DH26" s="37"/>
      <c r="DI26" s="37"/>
      <c r="DJ26" s="37"/>
      <c r="DK26" s="37"/>
      <c r="DL26" s="40"/>
      <c r="DM26" s="37"/>
      <c r="DN26" s="37"/>
      <c r="DO26" s="37"/>
      <c r="DP26" s="37"/>
    </row>
    <row r="27" spans="1:120" s="34" customFormat="1" ht="30" customHeight="1" thickBot="1" x14ac:dyDescent="0.4">
      <c r="A27" s="13"/>
      <c r="B27" s="69" t="s">
        <v>51</v>
      </c>
      <c r="C27" s="72" t="s">
        <v>39</v>
      </c>
      <c r="D27" s="38">
        <v>0</v>
      </c>
      <c r="E27" s="39">
        <f>F23</f>
        <v>45716</v>
      </c>
      <c r="F27" s="39">
        <f>E27+7</f>
        <v>45723</v>
      </c>
      <c r="G27" s="17"/>
      <c r="H27" s="5"/>
      <c r="I27" s="37"/>
      <c r="J27" s="37"/>
      <c r="K27" s="37"/>
      <c r="L27" s="37"/>
      <c r="M27" s="37"/>
      <c r="N27" s="37"/>
      <c r="O27" s="37"/>
      <c r="P27" s="37"/>
      <c r="Q27" s="37"/>
      <c r="R27" s="37"/>
      <c r="S27" s="37"/>
      <c r="T27" s="37"/>
      <c r="U27" s="37"/>
      <c r="V27" s="37"/>
      <c r="W27" s="37"/>
      <c r="X27" s="37"/>
      <c r="Y27" s="40"/>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40"/>
      <c r="CD27" s="37"/>
      <c r="CE27" s="37"/>
      <c r="CF27" s="37"/>
      <c r="CG27" s="37"/>
      <c r="CH27" s="37"/>
      <c r="CI27" s="37"/>
      <c r="CJ27" s="37"/>
      <c r="CK27" s="37"/>
      <c r="CL27" s="37"/>
      <c r="CM27" s="37"/>
      <c r="CN27" s="37"/>
      <c r="CO27" s="37"/>
      <c r="CP27" s="37"/>
      <c r="CQ27" s="40"/>
      <c r="CR27" s="37"/>
      <c r="CS27" s="37"/>
      <c r="CT27" s="37"/>
      <c r="CU27" s="37"/>
      <c r="CV27" s="37"/>
      <c r="CW27" s="37"/>
      <c r="CX27" s="37"/>
      <c r="CY27" s="37"/>
      <c r="CZ27" s="37"/>
      <c r="DA27" s="37"/>
      <c r="DB27" s="37"/>
      <c r="DC27" s="37"/>
      <c r="DD27" s="37"/>
      <c r="DE27" s="40"/>
      <c r="DF27" s="37"/>
      <c r="DG27" s="37"/>
      <c r="DH27" s="37"/>
      <c r="DI27" s="37"/>
      <c r="DJ27" s="37"/>
      <c r="DK27" s="37"/>
      <c r="DL27" s="40"/>
      <c r="DM27" s="37"/>
      <c r="DN27" s="37"/>
      <c r="DO27" s="37"/>
      <c r="DP27" s="37"/>
    </row>
    <row r="28" spans="1:120" s="34" customFormat="1" ht="30" customHeight="1" thickBot="1" x14ac:dyDescent="0.4">
      <c r="A28" s="13"/>
      <c r="B28" s="101" t="s">
        <v>52</v>
      </c>
      <c r="C28" s="102" t="s">
        <v>42</v>
      </c>
      <c r="D28" s="103">
        <v>0</v>
      </c>
      <c r="E28" s="104">
        <f>F26</f>
        <v>45716</v>
      </c>
      <c r="F28" s="104">
        <f>E28+7</f>
        <v>45723</v>
      </c>
      <c r="G28" s="17"/>
      <c r="H28" s="5"/>
      <c r="I28" s="37"/>
      <c r="J28" s="37"/>
      <c r="K28" s="37"/>
      <c r="L28" s="37"/>
      <c r="M28" s="37"/>
      <c r="N28" s="37"/>
      <c r="O28" s="37"/>
      <c r="P28" s="37"/>
      <c r="Q28" s="37"/>
      <c r="R28" s="37"/>
      <c r="S28" s="37"/>
      <c r="T28" s="37"/>
      <c r="U28" s="37"/>
      <c r="V28" s="37"/>
      <c r="W28" s="37"/>
      <c r="X28" s="37"/>
      <c r="Y28" s="40"/>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108"/>
      <c r="BD28" s="108"/>
      <c r="BE28" s="108"/>
      <c r="BF28" s="108"/>
      <c r="BG28" s="108"/>
      <c r="BH28" s="108"/>
      <c r="BI28" s="108"/>
      <c r="BJ28" s="108"/>
      <c r="BK28" s="37"/>
      <c r="BL28" s="37"/>
      <c r="BM28" s="37"/>
      <c r="BN28" s="37"/>
      <c r="BO28" s="37"/>
      <c r="BP28" s="37"/>
      <c r="BQ28" s="37"/>
      <c r="BR28" s="37"/>
      <c r="BS28" s="37"/>
      <c r="BT28" s="37"/>
      <c r="BU28" s="37"/>
      <c r="BV28" s="37"/>
      <c r="BW28" s="37"/>
      <c r="BX28" s="37"/>
      <c r="BY28" s="37"/>
      <c r="BZ28" s="37"/>
      <c r="CA28" s="37"/>
      <c r="CB28" s="37"/>
      <c r="CC28" s="40"/>
      <c r="CD28" s="37"/>
      <c r="CE28" s="37"/>
      <c r="CF28" s="37"/>
      <c r="CG28" s="37"/>
      <c r="CH28" s="37"/>
      <c r="CI28" s="37"/>
      <c r="CJ28" s="37"/>
      <c r="CK28" s="37"/>
      <c r="CL28" s="37"/>
      <c r="CM28" s="37"/>
      <c r="CN28" s="37"/>
      <c r="CO28" s="37"/>
      <c r="CP28" s="37"/>
      <c r="CQ28" s="40"/>
      <c r="CR28" s="37"/>
      <c r="CS28" s="37"/>
      <c r="CT28" s="37"/>
      <c r="CU28" s="37"/>
      <c r="CV28" s="37"/>
      <c r="CW28" s="37"/>
      <c r="CX28" s="37"/>
      <c r="CY28" s="37"/>
      <c r="CZ28" s="37"/>
      <c r="DA28" s="37"/>
      <c r="DB28" s="37"/>
      <c r="DC28" s="37"/>
      <c r="DD28" s="37"/>
      <c r="DE28" s="40"/>
      <c r="DF28" s="37"/>
      <c r="DG28" s="37"/>
      <c r="DH28" s="37"/>
      <c r="DI28" s="37"/>
      <c r="DJ28" s="37"/>
      <c r="DK28" s="37"/>
      <c r="DL28" s="40"/>
      <c r="DM28" s="37"/>
      <c r="DN28" s="37"/>
      <c r="DO28" s="37"/>
      <c r="DP28" s="37"/>
    </row>
    <row r="29" spans="1:120" s="34" customFormat="1" ht="30" customHeight="1" thickBot="1" x14ac:dyDescent="0.4">
      <c r="A29" s="13"/>
      <c r="B29" s="96" t="s">
        <v>53</v>
      </c>
      <c r="C29" s="97" t="s">
        <v>43</v>
      </c>
      <c r="D29" s="98">
        <v>0</v>
      </c>
      <c r="E29" s="99">
        <v>45716</v>
      </c>
      <c r="F29" s="99">
        <v>45723</v>
      </c>
      <c r="G29" s="17"/>
      <c r="H29" s="5"/>
      <c r="I29" s="37"/>
      <c r="J29" s="37"/>
      <c r="K29" s="37"/>
      <c r="L29" s="37"/>
      <c r="M29" s="37"/>
      <c r="N29" s="37"/>
      <c r="O29" s="37"/>
      <c r="P29" s="37"/>
      <c r="Q29" s="37"/>
      <c r="R29" s="37"/>
      <c r="S29" s="37"/>
      <c r="T29" s="37"/>
      <c r="U29" s="37"/>
      <c r="V29" s="37"/>
      <c r="W29" s="37"/>
      <c r="X29" s="37"/>
      <c r="Y29" s="40"/>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100"/>
      <c r="BD29" s="100"/>
      <c r="BE29" s="100"/>
      <c r="BF29" s="100"/>
      <c r="BG29" s="100"/>
      <c r="BH29" s="100"/>
      <c r="BI29" s="100"/>
      <c r="BJ29" s="100"/>
      <c r="BK29" s="37"/>
      <c r="BL29" s="37"/>
      <c r="BM29" s="37"/>
      <c r="BN29" s="37"/>
      <c r="BO29" s="37"/>
      <c r="BP29" s="37"/>
      <c r="BQ29" s="37"/>
      <c r="BR29" s="37"/>
      <c r="BS29" s="37"/>
      <c r="BT29" s="37"/>
      <c r="BU29" s="37"/>
      <c r="BV29" s="37"/>
      <c r="BW29" s="37"/>
      <c r="BX29" s="37"/>
      <c r="BY29" s="37"/>
      <c r="BZ29" s="37"/>
      <c r="CA29" s="37"/>
      <c r="CB29" s="37"/>
      <c r="CC29" s="40"/>
      <c r="CD29" s="37"/>
      <c r="CE29" s="37"/>
      <c r="CF29" s="37"/>
      <c r="CG29" s="37"/>
      <c r="CH29" s="37"/>
      <c r="CI29" s="37"/>
      <c r="CJ29" s="37"/>
      <c r="CK29" s="37"/>
      <c r="CL29" s="37"/>
      <c r="CM29" s="37"/>
      <c r="CN29" s="37"/>
      <c r="CO29" s="37"/>
      <c r="CP29" s="37"/>
      <c r="CQ29" s="40"/>
      <c r="CR29" s="37"/>
      <c r="CS29" s="37"/>
      <c r="CT29" s="37"/>
      <c r="CU29" s="37"/>
      <c r="CV29" s="37"/>
      <c r="CW29" s="37"/>
      <c r="CX29" s="37"/>
      <c r="CY29" s="37"/>
      <c r="CZ29" s="37"/>
      <c r="DA29" s="37"/>
      <c r="DB29" s="37"/>
      <c r="DC29" s="37"/>
      <c r="DD29" s="37"/>
      <c r="DE29" s="40"/>
      <c r="DF29" s="37"/>
      <c r="DG29" s="37"/>
      <c r="DH29" s="37"/>
      <c r="DI29" s="37"/>
      <c r="DJ29" s="37"/>
      <c r="DK29" s="37"/>
      <c r="DL29" s="40"/>
      <c r="DM29" s="37"/>
      <c r="DN29" s="37"/>
      <c r="DO29" s="37"/>
      <c r="DP29" s="37"/>
    </row>
    <row r="30" spans="1:120" s="34" customFormat="1" ht="30" customHeight="1" thickBot="1" x14ac:dyDescent="0.4">
      <c r="A30" s="13"/>
      <c r="B30" s="96" t="s">
        <v>56</v>
      </c>
      <c r="C30" s="97" t="s">
        <v>43</v>
      </c>
      <c r="D30" s="98">
        <v>0</v>
      </c>
      <c r="E30" s="99">
        <f>F27</f>
        <v>45723</v>
      </c>
      <c r="F30" s="99">
        <f>E30+7</f>
        <v>45730</v>
      </c>
      <c r="G30" s="17"/>
      <c r="H30" s="5"/>
      <c r="I30" s="37"/>
      <c r="J30" s="37"/>
      <c r="K30" s="37"/>
      <c r="L30" s="37"/>
      <c r="M30" s="37"/>
      <c r="N30" s="37"/>
      <c r="O30" s="37"/>
      <c r="P30" s="37"/>
      <c r="Q30" s="37"/>
      <c r="R30" s="37"/>
      <c r="S30" s="37"/>
      <c r="T30" s="37"/>
      <c r="U30" s="37"/>
      <c r="V30" s="37"/>
      <c r="W30" s="37"/>
      <c r="X30" s="37"/>
      <c r="Y30" s="40"/>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100"/>
      <c r="BK30" s="100"/>
      <c r="BL30" s="100"/>
      <c r="BM30" s="100"/>
      <c r="BN30" s="100"/>
      <c r="BO30" s="100"/>
      <c r="BP30" s="100"/>
      <c r="BQ30" s="100"/>
      <c r="BR30" s="37"/>
      <c r="BS30" s="37"/>
      <c r="BT30" s="37"/>
      <c r="BU30" s="37"/>
      <c r="BV30" s="37"/>
      <c r="BW30" s="37"/>
      <c r="BX30" s="37"/>
      <c r="BY30" s="37"/>
      <c r="BZ30" s="37"/>
      <c r="CA30" s="37"/>
      <c r="CB30" s="37"/>
      <c r="CC30" s="40"/>
      <c r="CD30" s="37"/>
      <c r="CE30" s="37"/>
      <c r="CF30" s="37"/>
      <c r="CG30" s="37"/>
      <c r="CH30" s="37"/>
      <c r="CI30" s="37"/>
      <c r="CJ30" s="37"/>
      <c r="CK30" s="37"/>
      <c r="CL30" s="37"/>
      <c r="CM30" s="37"/>
      <c r="CN30" s="37"/>
      <c r="CO30" s="37"/>
      <c r="CP30" s="37"/>
      <c r="CQ30" s="40"/>
      <c r="CR30" s="37"/>
      <c r="CS30" s="37"/>
      <c r="CT30" s="37"/>
      <c r="CU30" s="37"/>
      <c r="CV30" s="37"/>
      <c r="CW30" s="37"/>
      <c r="CX30" s="37"/>
      <c r="CY30" s="37"/>
      <c r="CZ30" s="37"/>
      <c r="DA30" s="37"/>
      <c r="DB30" s="37"/>
      <c r="DC30" s="37"/>
      <c r="DD30" s="37"/>
      <c r="DE30" s="40"/>
      <c r="DF30" s="37"/>
      <c r="DG30" s="37"/>
      <c r="DH30" s="37"/>
      <c r="DI30" s="37"/>
      <c r="DJ30" s="37"/>
      <c r="DK30" s="37"/>
      <c r="DL30" s="40"/>
      <c r="DM30" s="37"/>
      <c r="DN30" s="37"/>
      <c r="DO30" s="37"/>
      <c r="DP30" s="37"/>
    </row>
    <row r="31" spans="1:120" s="34" customFormat="1" ht="30" customHeight="1" thickBot="1" x14ac:dyDescent="0.4">
      <c r="A31" s="13"/>
      <c r="B31" s="101" t="s">
        <v>57</v>
      </c>
      <c r="C31" s="102" t="s">
        <v>42</v>
      </c>
      <c r="D31" s="103">
        <v>0</v>
      </c>
      <c r="E31" s="104">
        <v>45723</v>
      </c>
      <c r="F31" s="104">
        <v>45730</v>
      </c>
      <c r="G31" s="17"/>
      <c r="H31" s="5"/>
      <c r="I31" s="37"/>
      <c r="J31" s="37"/>
      <c r="K31" s="37"/>
      <c r="L31" s="37"/>
      <c r="M31" s="37"/>
      <c r="N31" s="37"/>
      <c r="O31" s="37"/>
      <c r="P31" s="37"/>
      <c r="Q31" s="37"/>
      <c r="R31" s="37"/>
      <c r="S31" s="37"/>
      <c r="T31" s="37"/>
      <c r="U31" s="37"/>
      <c r="V31" s="37"/>
      <c r="W31" s="37"/>
      <c r="X31" s="37"/>
      <c r="Y31" s="40"/>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108"/>
      <c r="BK31" s="108"/>
      <c r="BL31" s="108"/>
      <c r="BM31" s="108"/>
      <c r="BN31" s="108"/>
      <c r="BO31" s="108"/>
      <c r="BP31" s="108"/>
      <c r="BQ31" s="108"/>
      <c r="BR31" s="37"/>
      <c r="BS31" s="37"/>
      <c r="BT31" s="37"/>
      <c r="BU31" s="37"/>
      <c r="BV31" s="37"/>
      <c r="BW31" s="37"/>
      <c r="BX31" s="37"/>
      <c r="BY31" s="37"/>
      <c r="BZ31" s="37"/>
      <c r="CA31" s="37"/>
      <c r="CB31" s="37"/>
      <c r="CC31" s="40"/>
      <c r="CD31" s="37"/>
      <c r="CE31" s="37"/>
      <c r="CF31" s="37"/>
      <c r="CG31" s="37"/>
      <c r="CH31" s="37"/>
      <c r="CI31" s="37"/>
      <c r="CJ31" s="37"/>
      <c r="CK31" s="37"/>
      <c r="CL31" s="37"/>
      <c r="CM31" s="37"/>
      <c r="CN31" s="37"/>
      <c r="CO31" s="37"/>
      <c r="CP31" s="37"/>
      <c r="CQ31" s="40"/>
      <c r="CR31" s="37"/>
      <c r="CS31" s="37"/>
      <c r="CT31" s="37"/>
      <c r="CU31" s="37"/>
      <c r="CV31" s="37"/>
      <c r="CW31" s="37"/>
      <c r="CX31" s="37"/>
      <c r="CY31" s="37"/>
      <c r="CZ31" s="37"/>
      <c r="DA31" s="37"/>
      <c r="DB31" s="37"/>
      <c r="DC31" s="37"/>
      <c r="DD31" s="37"/>
      <c r="DE31" s="40"/>
      <c r="DF31" s="37"/>
      <c r="DG31" s="37"/>
      <c r="DH31" s="37"/>
      <c r="DI31" s="37"/>
      <c r="DJ31" s="37"/>
      <c r="DK31" s="37"/>
      <c r="DL31" s="40"/>
      <c r="DM31" s="37"/>
      <c r="DN31" s="37"/>
      <c r="DO31" s="37"/>
      <c r="DP31" s="37"/>
    </row>
    <row r="32" spans="1:120" s="34" customFormat="1" ht="30" customHeight="1" thickBot="1" x14ac:dyDescent="0.4">
      <c r="A32" s="13"/>
      <c r="B32" s="69" t="s">
        <v>58</v>
      </c>
      <c r="C32" s="72" t="s">
        <v>39</v>
      </c>
      <c r="D32" s="38">
        <v>0</v>
      </c>
      <c r="E32" s="39">
        <v>45723</v>
      </c>
      <c r="F32" s="39">
        <v>45730</v>
      </c>
      <c r="G32" s="17"/>
      <c r="H32" s="5"/>
      <c r="I32" s="37"/>
      <c r="J32" s="37"/>
      <c r="K32" s="37"/>
      <c r="L32" s="37"/>
      <c r="M32" s="37"/>
      <c r="N32" s="37"/>
      <c r="O32" s="37"/>
      <c r="P32" s="37"/>
      <c r="Q32" s="37"/>
      <c r="R32" s="37"/>
      <c r="S32" s="37"/>
      <c r="T32" s="37"/>
      <c r="U32" s="37"/>
      <c r="V32" s="37"/>
      <c r="W32" s="37"/>
      <c r="X32" s="37"/>
      <c r="Y32" s="40"/>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40"/>
      <c r="CD32" s="37"/>
      <c r="CE32" s="37"/>
      <c r="CF32" s="37"/>
      <c r="CG32" s="37"/>
      <c r="CH32" s="37"/>
      <c r="CI32" s="37"/>
      <c r="CJ32" s="37"/>
      <c r="CK32" s="37"/>
      <c r="CL32" s="37"/>
      <c r="CM32" s="37"/>
      <c r="CN32" s="37"/>
      <c r="CO32" s="37"/>
      <c r="CP32" s="37"/>
      <c r="CQ32" s="40"/>
      <c r="CR32" s="37"/>
      <c r="CS32" s="37"/>
      <c r="CT32" s="37"/>
      <c r="CU32" s="37"/>
      <c r="CV32" s="37"/>
      <c r="CW32" s="37"/>
      <c r="CX32" s="37"/>
      <c r="CY32" s="37"/>
      <c r="CZ32" s="37"/>
      <c r="DA32" s="37"/>
      <c r="DB32" s="37"/>
      <c r="DC32" s="37"/>
      <c r="DD32" s="37"/>
      <c r="DE32" s="40"/>
      <c r="DF32" s="37"/>
      <c r="DG32" s="37"/>
      <c r="DH32" s="37"/>
      <c r="DI32" s="37"/>
      <c r="DJ32" s="37"/>
      <c r="DK32" s="37"/>
      <c r="DL32" s="40"/>
      <c r="DM32" s="37"/>
      <c r="DN32" s="37"/>
      <c r="DO32" s="37"/>
      <c r="DP32" s="37"/>
    </row>
    <row r="33" spans="1:120" s="34" customFormat="1" ht="30" customHeight="1" thickBot="1" x14ac:dyDescent="0.4">
      <c r="A33" s="13"/>
      <c r="B33" s="69" t="s">
        <v>59</v>
      </c>
      <c r="C33" s="72" t="s">
        <v>39</v>
      </c>
      <c r="D33" s="38">
        <v>0</v>
      </c>
      <c r="E33" s="39">
        <v>45730</v>
      </c>
      <c r="F33" s="39">
        <v>45737</v>
      </c>
      <c r="G33" s="17"/>
      <c r="H33" s="5"/>
      <c r="I33" s="37"/>
      <c r="J33" s="37"/>
      <c r="K33" s="37"/>
      <c r="L33" s="37"/>
      <c r="M33" s="37"/>
      <c r="N33" s="37"/>
      <c r="O33" s="37"/>
      <c r="P33" s="37"/>
      <c r="Q33" s="37"/>
      <c r="R33" s="37"/>
      <c r="S33" s="37"/>
      <c r="T33" s="37"/>
      <c r="U33" s="37"/>
      <c r="V33" s="37"/>
      <c r="W33" s="37"/>
      <c r="X33" s="37"/>
      <c r="Y33" s="40"/>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40"/>
      <c r="CD33" s="37"/>
      <c r="CE33" s="37"/>
      <c r="CF33" s="37"/>
      <c r="CG33" s="37"/>
      <c r="CH33" s="37"/>
      <c r="CI33" s="37"/>
      <c r="CJ33" s="37"/>
      <c r="CK33" s="37"/>
      <c r="CL33" s="37"/>
      <c r="CM33" s="37"/>
      <c r="CN33" s="37"/>
      <c r="CO33" s="37"/>
      <c r="CP33" s="37"/>
      <c r="CQ33" s="40"/>
      <c r="CR33" s="37"/>
      <c r="CS33" s="37"/>
      <c r="CT33" s="37"/>
      <c r="CU33" s="37"/>
      <c r="CV33" s="37"/>
      <c r="CW33" s="37"/>
      <c r="CX33" s="37"/>
      <c r="CY33" s="37"/>
      <c r="CZ33" s="37"/>
      <c r="DA33" s="37"/>
      <c r="DB33" s="37"/>
      <c r="DC33" s="37"/>
      <c r="DD33" s="37"/>
      <c r="DE33" s="40"/>
      <c r="DF33" s="37"/>
      <c r="DG33" s="37"/>
      <c r="DH33" s="37"/>
      <c r="DI33" s="37"/>
      <c r="DJ33" s="37"/>
      <c r="DK33" s="37"/>
      <c r="DL33" s="40"/>
      <c r="DM33" s="37"/>
      <c r="DN33" s="37"/>
      <c r="DO33" s="37"/>
      <c r="DP33" s="37"/>
    </row>
    <row r="34" spans="1:120" s="34" customFormat="1" ht="30" customHeight="1" thickBot="1" x14ac:dyDescent="0.4">
      <c r="A34" s="13"/>
      <c r="B34" s="96" t="s">
        <v>61</v>
      </c>
      <c r="C34" s="97" t="s">
        <v>43</v>
      </c>
      <c r="D34" s="98">
        <v>0</v>
      </c>
      <c r="E34" s="99">
        <v>45730</v>
      </c>
      <c r="F34" s="99">
        <v>45737</v>
      </c>
      <c r="G34" s="17"/>
      <c r="H34" s="5"/>
      <c r="I34" s="37"/>
      <c r="J34" s="37"/>
      <c r="K34" s="37"/>
      <c r="L34" s="37"/>
      <c r="M34" s="37"/>
      <c r="N34" s="37"/>
      <c r="O34" s="37"/>
      <c r="P34" s="37"/>
      <c r="Q34" s="37"/>
      <c r="R34" s="37"/>
      <c r="S34" s="37"/>
      <c r="T34" s="37"/>
      <c r="U34" s="37"/>
      <c r="V34" s="37"/>
      <c r="W34" s="37"/>
      <c r="X34" s="37"/>
      <c r="Y34" s="40"/>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100"/>
      <c r="BR34" s="100"/>
      <c r="BS34" s="100"/>
      <c r="BT34" s="100"/>
      <c r="BU34" s="100"/>
      <c r="BV34" s="100"/>
      <c r="BW34" s="100"/>
      <c r="BX34" s="100"/>
      <c r="BY34" s="37"/>
      <c r="BZ34" s="37"/>
      <c r="CA34" s="37"/>
      <c r="CB34" s="37"/>
      <c r="CC34" s="40"/>
      <c r="CD34" s="37"/>
      <c r="CE34" s="37"/>
      <c r="CF34" s="37"/>
      <c r="CG34" s="37"/>
      <c r="CH34" s="37"/>
      <c r="CI34" s="37"/>
      <c r="CJ34" s="37"/>
      <c r="CK34" s="37"/>
      <c r="CL34" s="37"/>
      <c r="CM34" s="37"/>
      <c r="CN34" s="37"/>
      <c r="CO34" s="37"/>
      <c r="CP34" s="37"/>
      <c r="CQ34" s="40"/>
      <c r="CR34" s="37"/>
      <c r="CS34" s="37"/>
      <c r="CT34" s="37"/>
      <c r="CU34" s="37"/>
      <c r="CV34" s="37"/>
      <c r="CW34" s="37"/>
      <c r="CX34" s="37"/>
      <c r="CY34" s="37"/>
      <c r="CZ34" s="37"/>
      <c r="DA34" s="37"/>
      <c r="DB34" s="37"/>
      <c r="DC34" s="37"/>
      <c r="DD34" s="37"/>
      <c r="DE34" s="40"/>
      <c r="DF34" s="37"/>
      <c r="DG34" s="37"/>
      <c r="DH34" s="37"/>
      <c r="DI34" s="37"/>
      <c r="DJ34" s="37"/>
      <c r="DK34" s="37"/>
      <c r="DL34" s="40"/>
      <c r="DM34" s="37"/>
      <c r="DN34" s="37"/>
      <c r="DO34" s="37"/>
      <c r="DP34" s="37"/>
    </row>
    <row r="35" spans="1:120" s="34" customFormat="1" ht="30" customHeight="1" thickBot="1" x14ac:dyDescent="0.4">
      <c r="A35" s="13"/>
      <c r="B35" s="101" t="s">
        <v>60</v>
      </c>
      <c r="C35" s="102" t="s">
        <v>42</v>
      </c>
      <c r="D35" s="103">
        <v>0</v>
      </c>
      <c r="E35" s="104">
        <v>45730</v>
      </c>
      <c r="F35" s="104">
        <v>45737</v>
      </c>
      <c r="G35" s="17"/>
      <c r="H35" s="5"/>
      <c r="I35" s="37"/>
      <c r="J35" s="37"/>
      <c r="K35" s="37"/>
      <c r="L35" s="37"/>
      <c r="M35" s="37"/>
      <c r="N35" s="37"/>
      <c r="O35" s="37"/>
      <c r="P35" s="37"/>
      <c r="Q35" s="37"/>
      <c r="R35" s="37"/>
      <c r="S35" s="37"/>
      <c r="T35" s="37"/>
      <c r="U35" s="37"/>
      <c r="V35" s="37"/>
      <c r="W35" s="37"/>
      <c r="X35" s="37"/>
      <c r="Y35" s="40"/>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108"/>
      <c r="BR35" s="108"/>
      <c r="BS35" s="108"/>
      <c r="BT35" s="108"/>
      <c r="BU35" s="108"/>
      <c r="BV35" s="108"/>
      <c r="BW35" s="108"/>
      <c r="BX35" s="108"/>
      <c r="BY35" s="37"/>
      <c r="BZ35" s="37"/>
      <c r="CA35" s="37"/>
      <c r="CB35" s="37"/>
      <c r="CC35" s="40"/>
      <c r="CD35" s="37"/>
      <c r="CE35" s="37"/>
      <c r="CF35" s="37"/>
      <c r="CG35" s="37"/>
      <c r="CH35" s="37"/>
      <c r="CI35" s="37"/>
      <c r="CJ35" s="37"/>
      <c r="CK35" s="37"/>
      <c r="CL35" s="37"/>
      <c r="CM35" s="37"/>
      <c r="CN35" s="37"/>
      <c r="CO35" s="37"/>
      <c r="CP35" s="37"/>
      <c r="CQ35" s="40"/>
      <c r="CR35" s="37"/>
      <c r="CS35" s="37"/>
      <c r="CT35" s="37"/>
      <c r="CU35" s="37"/>
      <c r="CV35" s="37"/>
      <c r="CW35" s="37"/>
      <c r="CX35" s="37"/>
      <c r="CY35" s="37"/>
      <c r="CZ35" s="37"/>
      <c r="DA35" s="37"/>
      <c r="DB35" s="37"/>
      <c r="DC35" s="37"/>
      <c r="DD35" s="37"/>
      <c r="DE35" s="40"/>
      <c r="DF35" s="37"/>
      <c r="DG35" s="37"/>
      <c r="DH35" s="37"/>
      <c r="DI35" s="37"/>
      <c r="DJ35" s="37"/>
      <c r="DK35" s="37"/>
      <c r="DL35" s="40"/>
      <c r="DM35" s="37"/>
      <c r="DN35" s="37"/>
      <c r="DO35" s="37"/>
      <c r="DP35" s="37"/>
    </row>
    <row r="36" spans="1:120" s="34" customFormat="1" ht="30" customHeight="1" thickBot="1" x14ac:dyDescent="0.4">
      <c r="A36" s="13"/>
      <c r="B36" s="69" t="s">
        <v>62</v>
      </c>
      <c r="C36" s="72" t="s">
        <v>39</v>
      </c>
      <c r="D36" s="38">
        <v>0</v>
      </c>
      <c r="E36" s="39">
        <f>F30</f>
        <v>45730</v>
      </c>
      <c r="F36" s="39">
        <f>E36+7</f>
        <v>45737</v>
      </c>
      <c r="G36" s="17"/>
      <c r="H36" s="5"/>
      <c r="I36" s="37"/>
      <c r="J36" s="37"/>
      <c r="K36" s="37"/>
      <c r="L36" s="37"/>
      <c r="M36" s="37"/>
      <c r="N36" s="37"/>
      <c r="O36" s="37"/>
      <c r="P36" s="37"/>
      <c r="Q36" s="37"/>
      <c r="R36" s="37"/>
      <c r="S36" s="37"/>
      <c r="T36" s="37"/>
      <c r="U36" s="37"/>
      <c r="V36" s="37"/>
      <c r="W36" s="37"/>
      <c r="X36" s="37"/>
      <c r="Y36" s="40"/>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c r="CA36" s="37"/>
      <c r="CB36" s="37"/>
      <c r="CC36" s="40"/>
      <c r="CD36" s="37"/>
      <c r="CE36" s="37"/>
      <c r="CF36" s="37"/>
      <c r="CG36" s="37"/>
      <c r="CH36" s="37"/>
      <c r="CI36" s="37"/>
      <c r="CJ36" s="37"/>
      <c r="CK36" s="37"/>
      <c r="CL36" s="37"/>
      <c r="CM36" s="37"/>
      <c r="CN36" s="37"/>
      <c r="CO36" s="37"/>
      <c r="CP36" s="37"/>
      <c r="CQ36" s="40"/>
      <c r="CR36" s="37"/>
      <c r="CS36" s="37"/>
      <c r="CT36" s="37"/>
      <c r="CU36" s="37"/>
      <c r="CV36" s="37"/>
      <c r="CW36" s="37"/>
      <c r="CX36" s="37"/>
      <c r="CY36" s="37"/>
      <c r="CZ36" s="37"/>
      <c r="DA36" s="37"/>
      <c r="DB36" s="37"/>
      <c r="DC36" s="37"/>
      <c r="DD36" s="37"/>
      <c r="DE36" s="40"/>
      <c r="DF36" s="37"/>
      <c r="DG36" s="37"/>
      <c r="DH36" s="37"/>
      <c r="DI36" s="37"/>
      <c r="DJ36" s="37"/>
      <c r="DK36" s="37"/>
      <c r="DL36" s="40"/>
      <c r="DM36" s="37"/>
      <c r="DN36" s="37"/>
      <c r="DO36" s="37"/>
      <c r="DP36" s="37"/>
    </row>
    <row r="37" spans="1:120" s="34" customFormat="1" ht="30" customHeight="1" thickBot="1" x14ac:dyDescent="0.4">
      <c r="A37" s="13"/>
      <c r="B37" s="73" t="s">
        <v>27</v>
      </c>
      <c r="C37" s="74" t="s">
        <v>33</v>
      </c>
      <c r="D37" s="75">
        <v>0</v>
      </c>
      <c r="E37" s="76">
        <v>45737</v>
      </c>
      <c r="F37" s="76">
        <v>45737</v>
      </c>
      <c r="G37" s="17"/>
      <c r="H37" s="5"/>
      <c r="I37" s="37"/>
      <c r="J37" s="37"/>
      <c r="K37" s="37"/>
      <c r="L37" s="37"/>
      <c r="M37" s="37"/>
      <c r="N37" s="37"/>
      <c r="O37" s="37"/>
      <c r="P37" s="37"/>
      <c r="Q37" s="37"/>
      <c r="R37" s="37"/>
      <c r="S37" s="37"/>
      <c r="T37" s="37"/>
      <c r="U37" s="37"/>
      <c r="V37" s="37"/>
      <c r="W37" s="37"/>
      <c r="X37" s="37"/>
      <c r="Y37" s="40"/>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78"/>
      <c r="BY37" s="37"/>
      <c r="BZ37" s="37"/>
      <c r="CA37" s="37"/>
      <c r="CB37" s="37"/>
      <c r="CC37" s="40"/>
      <c r="CD37" s="37"/>
      <c r="CE37" s="37"/>
      <c r="CF37" s="37"/>
      <c r="CG37" s="37"/>
      <c r="CH37" s="37"/>
      <c r="CI37" s="37"/>
      <c r="CJ37" s="37"/>
      <c r="CK37" s="37"/>
      <c r="CL37" s="37"/>
      <c r="CM37" s="37"/>
      <c r="CN37" s="37"/>
      <c r="CO37" s="37"/>
      <c r="CP37" s="37"/>
      <c r="CQ37" s="40"/>
      <c r="CR37" s="37"/>
      <c r="CS37" s="37"/>
      <c r="CT37" s="37"/>
      <c r="CU37" s="37"/>
      <c r="CV37" s="37"/>
      <c r="CW37" s="37"/>
      <c r="CX37" s="37"/>
      <c r="CY37" s="37"/>
      <c r="CZ37" s="37"/>
      <c r="DA37" s="37"/>
      <c r="DB37" s="37"/>
      <c r="DC37" s="37"/>
      <c r="DD37" s="37"/>
      <c r="DE37" s="40"/>
      <c r="DF37" s="37"/>
      <c r="DG37" s="37"/>
      <c r="DH37" s="37"/>
      <c r="DI37" s="37"/>
      <c r="DJ37" s="37"/>
      <c r="DK37" s="37"/>
      <c r="DL37" s="40"/>
      <c r="DM37" s="37"/>
      <c r="DN37" s="37"/>
      <c r="DO37" s="37"/>
      <c r="DP37" s="37"/>
    </row>
    <row r="38" spans="1:120" s="34" customFormat="1" ht="30" customHeight="1" thickBot="1" x14ac:dyDescent="0.4">
      <c r="A38" s="13"/>
      <c r="B38" s="68" t="s">
        <v>63</v>
      </c>
      <c r="C38" s="71" t="s">
        <v>39</v>
      </c>
      <c r="D38" s="35">
        <v>0</v>
      </c>
      <c r="E38" s="36">
        <v>45737</v>
      </c>
      <c r="F38" s="36">
        <v>45744</v>
      </c>
      <c r="G38" s="17"/>
      <c r="H38" s="5"/>
      <c r="I38" s="37"/>
      <c r="J38" s="37"/>
      <c r="K38" s="37"/>
      <c r="L38" s="37"/>
      <c r="M38" s="37"/>
      <c r="N38" s="37"/>
      <c r="O38" s="37"/>
      <c r="P38" s="37"/>
      <c r="Q38" s="37"/>
      <c r="R38" s="37"/>
      <c r="S38" s="37"/>
      <c r="T38" s="37"/>
      <c r="U38" s="37"/>
      <c r="V38" s="37"/>
      <c r="W38" s="37"/>
      <c r="X38" s="37"/>
      <c r="Y38" s="40"/>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40"/>
      <c r="CD38" s="37"/>
      <c r="CE38" s="37"/>
      <c r="CF38" s="37"/>
      <c r="CG38" s="37"/>
      <c r="CH38" s="37"/>
      <c r="CI38" s="37"/>
      <c r="CJ38" s="37"/>
      <c r="CK38" s="37"/>
      <c r="CL38" s="37"/>
      <c r="CM38" s="37"/>
      <c r="CN38" s="37"/>
      <c r="CO38" s="37"/>
      <c r="CP38" s="37"/>
      <c r="CQ38" s="40"/>
      <c r="CR38" s="37"/>
      <c r="CS38" s="37"/>
      <c r="CT38" s="37"/>
      <c r="CU38" s="37"/>
      <c r="CV38" s="37"/>
      <c r="CW38" s="37"/>
      <c r="CX38" s="37"/>
      <c r="CY38" s="37"/>
      <c r="CZ38" s="37"/>
      <c r="DA38" s="37"/>
      <c r="DB38" s="37"/>
      <c r="DC38" s="37"/>
      <c r="DD38" s="37"/>
      <c r="DE38" s="40"/>
      <c r="DF38" s="37"/>
      <c r="DG38" s="37"/>
      <c r="DH38" s="37"/>
      <c r="DI38" s="37"/>
      <c r="DJ38" s="37"/>
      <c r="DK38" s="37"/>
      <c r="DL38" s="40"/>
      <c r="DM38" s="37"/>
      <c r="DN38" s="37"/>
      <c r="DO38" s="37"/>
      <c r="DP38" s="37"/>
    </row>
    <row r="39" spans="1:120" s="34" customFormat="1" ht="30" customHeight="1" thickBot="1" x14ac:dyDescent="0.4">
      <c r="A39" s="13"/>
      <c r="B39" s="86" t="s">
        <v>64</v>
      </c>
      <c r="C39" s="87" t="s">
        <v>42</v>
      </c>
      <c r="D39" s="88">
        <v>0</v>
      </c>
      <c r="E39" s="89">
        <v>45737</v>
      </c>
      <c r="F39" s="89">
        <v>45744</v>
      </c>
      <c r="G39" s="17"/>
      <c r="H39" s="5"/>
      <c r="I39" s="37"/>
      <c r="J39" s="37"/>
      <c r="K39" s="37"/>
      <c r="L39" s="37"/>
      <c r="M39" s="37"/>
      <c r="N39" s="37"/>
      <c r="O39" s="37"/>
      <c r="P39" s="37"/>
      <c r="Q39" s="37"/>
      <c r="R39" s="37"/>
      <c r="S39" s="37"/>
      <c r="T39" s="37"/>
      <c r="U39" s="37"/>
      <c r="V39" s="37"/>
      <c r="W39" s="37"/>
      <c r="X39" s="37"/>
      <c r="Y39" s="40"/>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108"/>
      <c r="BY39" s="108"/>
      <c r="BZ39" s="108"/>
      <c r="CA39" s="108"/>
      <c r="CB39" s="108"/>
      <c r="CC39" s="108"/>
      <c r="CD39" s="108"/>
      <c r="CE39" s="108"/>
      <c r="CF39" s="37"/>
      <c r="CG39" s="37"/>
      <c r="CH39" s="37"/>
      <c r="CI39" s="37"/>
      <c r="CJ39" s="37"/>
      <c r="CK39" s="37"/>
      <c r="CL39" s="37"/>
      <c r="CM39" s="37"/>
      <c r="CN39" s="37"/>
      <c r="CO39" s="37"/>
      <c r="CP39" s="37"/>
      <c r="CQ39" s="40"/>
      <c r="CR39" s="37"/>
      <c r="CS39" s="37"/>
      <c r="CT39" s="37"/>
      <c r="CU39" s="37"/>
      <c r="CV39" s="37"/>
      <c r="CW39" s="37"/>
      <c r="CX39" s="37"/>
      <c r="CY39" s="37"/>
      <c r="CZ39" s="37"/>
      <c r="DA39" s="37"/>
      <c r="DB39" s="37"/>
      <c r="DC39" s="37"/>
      <c r="DD39" s="37"/>
      <c r="DE39" s="40"/>
      <c r="DF39" s="37"/>
      <c r="DG39" s="37"/>
      <c r="DH39" s="37"/>
      <c r="DI39" s="37"/>
      <c r="DJ39" s="37"/>
      <c r="DK39" s="37"/>
      <c r="DL39" s="40"/>
      <c r="DM39" s="37"/>
      <c r="DN39" s="37"/>
      <c r="DO39" s="37"/>
      <c r="DP39" s="37"/>
    </row>
    <row r="40" spans="1:120" s="34" customFormat="1" ht="30" customHeight="1" thickBot="1" x14ac:dyDescent="0.4">
      <c r="A40" s="13"/>
      <c r="B40" s="96" t="s">
        <v>65</v>
      </c>
      <c r="C40" s="97" t="s">
        <v>43</v>
      </c>
      <c r="D40" s="98">
        <v>0</v>
      </c>
      <c r="E40" s="99">
        <f>F36</f>
        <v>45737</v>
      </c>
      <c r="F40" s="99">
        <f>E40+7</f>
        <v>45744</v>
      </c>
      <c r="G40" s="17"/>
      <c r="H40" s="5"/>
      <c r="I40" s="37"/>
      <c r="J40" s="37"/>
      <c r="K40" s="37"/>
      <c r="L40" s="37"/>
      <c r="M40" s="37"/>
      <c r="N40" s="37"/>
      <c r="O40" s="37"/>
      <c r="P40" s="37"/>
      <c r="Q40" s="37"/>
      <c r="R40" s="37"/>
      <c r="S40" s="37"/>
      <c r="T40" s="37"/>
      <c r="U40" s="37"/>
      <c r="V40" s="37"/>
      <c r="W40" s="37"/>
      <c r="X40" s="37"/>
      <c r="Y40" s="40"/>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100"/>
      <c r="BY40" s="100"/>
      <c r="BZ40" s="100"/>
      <c r="CA40" s="100"/>
      <c r="CB40" s="100"/>
      <c r="CC40" s="100"/>
      <c r="CD40" s="100"/>
      <c r="CE40" s="100"/>
      <c r="CF40" s="37"/>
      <c r="CG40" s="37"/>
      <c r="CH40" s="37"/>
      <c r="CI40" s="37"/>
      <c r="CJ40" s="37"/>
      <c r="CK40" s="37"/>
      <c r="CL40" s="37"/>
      <c r="CM40" s="37"/>
      <c r="CN40" s="37"/>
      <c r="CO40" s="37"/>
      <c r="CP40" s="37"/>
      <c r="CQ40" s="40"/>
      <c r="CR40" s="37"/>
      <c r="CS40" s="37"/>
      <c r="CT40" s="37"/>
      <c r="CU40" s="37"/>
      <c r="CV40" s="37"/>
      <c r="CW40" s="37"/>
      <c r="CX40" s="37"/>
      <c r="CY40" s="37"/>
      <c r="CZ40" s="37"/>
      <c r="DA40" s="37"/>
      <c r="DB40" s="37"/>
      <c r="DC40" s="37"/>
      <c r="DD40" s="37"/>
      <c r="DE40" s="40"/>
      <c r="DF40" s="37"/>
      <c r="DG40" s="37"/>
      <c r="DH40" s="37"/>
      <c r="DI40" s="37"/>
      <c r="DJ40" s="37"/>
      <c r="DK40" s="37"/>
      <c r="DL40" s="40"/>
      <c r="DM40" s="37"/>
      <c r="DN40" s="37"/>
      <c r="DO40" s="37"/>
      <c r="DP40" s="37"/>
    </row>
    <row r="41" spans="1:120" s="34" customFormat="1" ht="30" customHeight="1" thickBot="1" x14ac:dyDescent="0.4">
      <c r="A41" s="13"/>
      <c r="B41" s="73" t="s">
        <v>29</v>
      </c>
      <c r="C41" s="74" t="s">
        <v>33</v>
      </c>
      <c r="D41" s="75">
        <v>0</v>
      </c>
      <c r="E41" s="76">
        <v>45744</v>
      </c>
      <c r="F41" s="76">
        <v>45744</v>
      </c>
      <c r="G41" s="17"/>
      <c r="H41" s="5"/>
      <c r="I41" s="37"/>
      <c r="J41" s="37"/>
      <c r="K41" s="37"/>
      <c r="L41" s="37"/>
      <c r="M41" s="37"/>
      <c r="N41" s="37"/>
      <c r="O41" s="37"/>
      <c r="P41" s="37"/>
      <c r="Q41" s="37"/>
      <c r="R41" s="37"/>
      <c r="S41" s="37"/>
      <c r="T41" s="37"/>
      <c r="U41" s="37"/>
      <c r="V41" s="37"/>
      <c r="W41" s="37"/>
      <c r="X41" s="37"/>
      <c r="Y41" s="40"/>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B41" s="37"/>
      <c r="CC41" s="40"/>
      <c r="CD41" s="37"/>
      <c r="CE41" s="78"/>
      <c r="CF41" s="37"/>
      <c r="CG41" s="37"/>
      <c r="CH41" s="37"/>
      <c r="CI41" s="37"/>
      <c r="CJ41" s="37"/>
      <c r="CK41" s="37"/>
      <c r="CL41" s="37"/>
      <c r="CM41" s="37"/>
      <c r="CN41" s="37"/>
      <c r="CO41" s="37"/>
      <c r="CP41" s="37"/>
      <c r="CQ41" s="40"/>
      <c r="CR41" s="37"/>
      <c r="CS41" s="37"/>
      <c r="CT41" s="37"/>
      <c r="CU41" s="37"/>
      <c r="CV41" s="37"/>
      <c r="CW41" s="37"/>
      <c r="CX41" s="37"/>
      <c r="CY41" s="37"/>
      <c r="CZ41" s="37"/>
      <c r="DA41" s="37"/>
      <c r="DB41" s="37"/>
      <c r="DC41" s="37"/>
      <c r="DD41" s="37"/>
      <c r="DE41" s="40"/>
      <c r="DF41" s="37"/>
      <c r="DG41" s="37"/>
      <c r="DH41" s="37"/>
      <c r="DI41" s="37"/>
      <c r="DJ41" s="37"/>
      <c r="DK41" s="37"/>
      <c r="DL41" s="40"/>
      <c r="DM41" s="37"/>
      <c r="DN41" s="37"/>
      <c r="DO41" s="37"/>
      <c r="DP41" s="37"/>
    </row>
    <row r="42" spans="1:120" s="34" customFormat="1" ht="30" customHeight="1" thickBot="1" x14ac:dyDescent="0.4">
      <c r="A42" s="13"/>
      <c r="B42" s="96" t="s">
        <v>66</v>
      </c>
      <c r="C42" s="97" t="s">
        <v>43</v>
      </c>
      <c r="D42" s="98">
        <v>0</v>
      </c>
      <c r="E42" s="99">
        <f>F40</f>
        <v>45744</v>
      </c>
      <c r="F42" s="99">
        <f>E42+7</f>
        <v>45751</v>
      </c>
      <c r="G42" s="17"/>
      <c r="H42" s="5"/>
      <c r="I42" s="37"/>
      <c r="J42" s="37"/>
      <c r="K42" s="37"/>
      <c r="L42" s="37"/>
      <c r="M42" s="37"/>
      <c r="N42" s="37"/>
      <c r="O42" s="37"/>
      <c r="P42" s="37"/>
      <c r="Q42" s="37"/>
      <c r="R42" s="37"/>
      <c r="S42" s="37"/>
      <c r="T42" s="37"/>
      <c r="U42" s="37"/>
      <c r="V42" s="37"/>
      <c r="W42" s="37"/>
      <c r="X42" s="37"/>
      <c r="Y42" s="40"/>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B42" s="37"/>
      <c r="CC42" s="40"/>
      <c r="CD42" s="37"/>
      <c r="CE42" s="100"/>
      <c r="CF42" s="100"/>
      <c r="CG42" s="100"/>
      <c r="CH42" s="100"/>
      <c r="CI42" s="100"/>
      <c r="CJ42" s="100"/>
      <c r="CK42" s="100"/>
      <c r="CL42" s="100"/>
      <c r="CM42" s="37"/>
      <c r="CN42" s="37"/>
      <c r="CO42" s="37"/>
      <c r="CP42" s="37"/>
      <c r="CQ42" s="40"/>
      <c r="CR42" s="37"/>
      <c r="CS42" s="37"/>
      <c r="CT42" s="37"/>
      <c r="CU42" s="37"/>
      <c r="CV42" s="37"/>
      <c r="CW42" s="37"/>
      <c r="CX42" s="37"/>
      <c r="CY42" s="37"/>
      <c r="CZ42" s="37"/>
      <c r="DA42" s="37"/>
      <c r="DB42" s="37"/>
      <c r="DC42" s="37"/>
      <c r="DD42" s="37"/>
      <c r="DE42" s="40"/>
      <c r="DF42" s="37"/>
      <c r="DG42" s="37"/>
      <c r="DH42" s="37"/>
      <c r="DI42" s="37"/>
      <c r="DJ42" s="37"/>
      <c r="DK42" s="37"/>
      <c r="DL42" s="40"/>
      <c r="DM42" s="37"/>
      <c r="DN42" s="37"/>
      <c r="DO42" s="37"/>
      <c r="DP42" s="37"/>
    </row>
    <row r="43" spans="1:120" s="34" customFormat="1" ht="30" customHeight="1" thickBot="1" x14ac:dyDescent="0.4">
      <c r="A43" s="13"/>
      <c r="B43" s="69" t="s">
        <v>70</v>
      </c>
      <c r="C43" s="72" t="s">
        <v>39</v>
      </c>
      <c r="D43" s="38">
        <v>0</v>
      </c>
      <c r="E43" s="39">
        <v>45744</v>
      </c>
      <c r="F43" s="39">
        <v>45751</v>
      </c>
      <c r="G43" s="17"/>
      <c r="H43" s="5"/>
      <c r="I43" s="37"/>
      <c r="J43" s="37"/>
      <c r="K43" s="37"/>
      <c r="L43" s="37"/>
      <c r="M43" s="37"/>
      <c r="N43" s="37"/>
      <c r="O43" s="37"/>
      <c r="P43" s="37"/>
      <c r="Q43" s="37"/>
      <c r="R43" s="37"/>
      <c r="S43" s="37"/>
      <c r="T43" s="37"/>
      <c r="U43" s="37"/>
      <c r="V43" s="37"/>
      <c r="W43" s="37"/>
      <c r="X43" s="37"/>
      <c r="Y43" s="40"/>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40"/>
      <c r="CD43" s="37"/>
      <c r="CE43" s="37"/>
      <c r="CF43" s="37"/>
      <c r="CG43" s="37"/>
      <c r="CH43" s="37"/>
      <c r="CI43" s="37"/>
      <c r="CJ43" s="37"/>
      <c r="CK43" s="37"/>
      <c r="CL43" s="37"/>
      <c r="CM43" s="37"/>
      <c r="CN43" s="37"/>
      <c r="CO43" s="37"/>
      <c r="CP43" s="37"/>
      <c r="CQ43" s="40"/>
      <c r="CR43" s="37"/>
      <c r="CS43" s="37"/>
      <c r="CT43" s="37"/>
      <c r="CU43" s="37"/>
      <c r="CV43" s="37"/>
      <c r="CW43" s="37"/>
      <c r="CX43" s="37"/>
      <c r="CY43" s="37"/>
      <c r="CZ43" s="37"/>
      <c r="DA43" s="37"/>
      <c r="DB43" s="37"/>
      <c r="DC43" s="37"/>
      <c r="DD43" s="37"/>
      <c r="DE43" s="40"/>
      <c r="DF43" s="37"/>
      <c r="DG43" s="37"/>
      <c r="DH43" s="37"/>
      <c r="DI43" s="37"/>
      <c r="DJ43" s="37"/>
      <c r="DK43" s="37"/>
      <c r="DL43" s="40"/>
      <c r="DM43" s="37"/>
      <c r="DN43" s="37"/>
      <c r="DO43" s="37"/>
      <c r="DP43" s="37"/>
    </row>
    <row r="44" spans="1:120" s="34" customFormat="1" ht="30" customHeight="1" thickBot="1" x14ac:dyDescent="0.4">
      <c r="A44" s="13"/>
      <c r="B44" s="101" t="s">
        <v>67</v>
      </c>
      <c r="C44" s="102" t="s">
        <v>42</v>
      </c>
      <c r="D44" s="103">
        <v>0</v>
      </c>
      <c r="E44" s="104">
        <f>F42</f>
        <v>45751</v>
      </c>
      <c r="F44" s="104">
        <f>E44+7</f>
        <v>45758</v>
      </c>
      <c r="G44" s="17"/>
      <c r="H44" s="5"/>
      <c r="I44" s="37"/>
      <c r="J44" s="37"/>
      <c r="K44" s="37"/>
      <c r="L44" s="37"/>
      <c r="M44" s="37"/>
      <c r="N44" s="37"/>
      <c r="O44" s="37"/>
      <c r="P44" s="37"/>
      <c r="Q44" s="37"/>
      <c r="R44" s="37"/>
      <c r="S44" s="37"/>
      <c r="T44" s="37"/>
      <c r="U44" s="37"/>
      <c r="V44" s="37"/>
      <c r="W44" s="37"/>
      <c r="X44" s="37"/>
      <c r="Y44" s="40"/>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40"/>
      <c r="CD44" s="37"/>
      <c r="CE44" s="37"/>
      <c r="CF44" s="37"/>
      <c r="CG44" s="37"/>
      <c r="CH44" s="37"/>
      <c r="CI44" s="37"/>
      <c r="CJ44" s="37"/>
      <c r="CK44" s="37"/>
      <c r="CL44" s="108"/>
      <c r="CM44" s="108"/>
      <c r="CN44" s="108"/>
      <c r="CO44" s="108"/>
      <c r="CP44" s="108"/>
      <c r="CQ44" s="108"/>
      <c r="CR44" s="108"/>
      <c r="CS44" s="108"/>
      <c r="CT44" s="37"/>
      <c r="CU44" s="37"/>
      <c r="CV44" s="37"/>
      <c r="CW44" s="37"/>
      <c r="CX44" s="37"/>
      <c r="CY44" s="37"/>
      <c r="CZ44" s="37"/>
      <c r="DA44" s="37"/>
      <c r="DB44" s="37"/>
      <c r="DC44" s="37"/>
      <c r="DD44" s="37"/>
      <c r="DE44" s="40"/>
      <c r="DF44" s="37"/>
      <c r="DG44" s="37"/>
      <c r="DH44" s="37"/>
      <c r="DI44" s="37"/>
      <c r="DJ44" s="37"/>
      <c r="DK44" s="37"/>
      <c r="DL44" s="40"/>
      <c r="DM44" s="37"/>
      <c r="DN44" s="37"/>
      <c r="DO44" s="37"/>
      <c r="DP44" s="37"/>
    </row>
    <row r="45" spans="1:120" s="34" customFormat="1" ht="30" customHeight="1" thickBot="1" x14ac:dyDescent="0.4">
      <c r="A45" s="13"/>
      <c r="B45" s="73" t="s">
        <v>30</v>
      </c>
      <c r="C45" s="74" t="s">
        <v>33</v>
      </c>
      <c r="D45" s="75">
        <v>0</v>
      </c>
      <c r="E45" s="76">
        <v>45758</v>
      </c>
      <c r="F45" s="76">
        <v>45758</v>
      </c>
      <c r="G45" s="17"/>
      <c r="H45" s="5"/>
      <c r="I45" s="37"/>
      <c r="J45" s="37"/>
      <c r="K45" s="37"/>
      <c r="L45" s="37"/>
      <c r="M45" s="37"/>
      <c r="N45" s="37"/>
      <c r="O45" s="37"/>
      <c r="P45" s="37"/>
      <c r="Q45" s="37"/>
      <c r="R45" s="37"/>
      <c r="S45" s="37"/>
      <c r="T45" s="37"/>
      <c r="U45" s="37"/>
      <c r="V45" s="37"/>
      <c r="W45" s="37"/>
      <c r="X45" s="37"/>
      <c r="Y45" s="40"/>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40"/>
      <c r="CD45" s="37"/>
      <c r="CE45" s="37"/>
      <c r="CF45" s="37"/>
      <c r="CG45" s="37"/>
      <c r="CH45" s="37"/>
      <c r="CI45" s="37"/>
      <c r="CJ45" s="37"/>
      <c r="CK45" s="37"/>
      <c r="CL45" s="37"/>
      <c r="CM45" s="37"/>
      <c r="CN45" s="37"/>
      <c r="CO45" s="37"/>
      <c r="CP45" s="37"/>
      <c r="CQ45" s="40"/>
      <c r="CR45" s="37"/>
      <c r="CS45" s="78"/>
      <c r="CT45" s="37"/>
      <c r="CU45" s="37"/>
      <c r="CV45" s="37"/>
      <c r="CW45" s="37"/>
      <c r="CX45" s="37"/>
      <c r="CY45" s="37"/>
      <c r="CZ45" s="37"/>
      <c r="DA45" s="37"/>
      <c r="DB45" s="37"/>
      <c r="DC45" s="37"/>
      <c r="DD45" s="37"/>
      <c r="DE45" s="40"/>
      <c r="DF45" s="37"/>
      <c r="DG45" s="37"/>
      <c r="DH45" s="37"/>
      <c r="DI45" s="37"/>
      <c r="DJ45" s="37"/>
      <c r="DK45" s="37"/>
      <c r="DL45" s="40"/>
      <c r="DM45" s="37"/>
      <c r="DN45" s="37"/>
      <c r="DO45" s="37"/>
      <c r="DP45" s="37"/>
    </row>
    <row r="46" spans="1:120" s="34" customFormat="1" ht="30" customHeight="1" thickBot="1" x14ac:dyDescent="0.4">
      <c r="A46" s="13"/>
      <c r="B46" s="96" t="s">
        <v>68</v>
      </c>
      <c r="C46" s="97" t="s">
        <v>43</v>
      </c>
      <c r="D46" s="98">
        <v>0</v>
      </c>
      <c r="E46" s="99">
        <f>F44</f>
        <v>45758</v>
      </c>
      <c r="F46" s="99">
        <f>E46+7</f>
        <v>45765</v>
      </c>
      <c r="G46" s="17"/>
      <c r="H46" s="5"/>
      <c r="I46" s="37"/>
      <c r="J46" s="37"/>
      <c r="K46" s="37"/>
      <c r="L46" s="37"/>
      <c r="M46" s="37"/>
      <c r="N46" s="37"/>
      <c r="O46" s="37"/>
      <c r="P46" s="37"/>
      <c r="Q46" s="37"/>
      <c r="R46" s="37"/>
      <c r="S46" s="37"/>
      <c r="T46" s="37"/>
      <c r="U46" s="37"/>
      <c r="V46" s="37"/>
      <c r="W46" s="37"/>
      <c r="X46" s="37"/>
      <c r="Y46" s="40"/>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40"/>
      <c r="CD46" s="37"/>
      <c r="CE46" s="37"/>
      <c r="CF46" s="37"/>
      <c r="CG46" s="37"/>
      <c r="CH46" s="37"/>
      <c r="CI46" s="37"/>
      <c r="CJ46" s="37"/>
      <c r="CK46" s="37"/>
      <c r="CL46" s="37"/>
      <c r="CM46" s="37"/>
      <c r="CN46" s="37"/>
      <c r="CO46" s="37"/>
      <c r="CP46" s="37"/>
      <c r="CQ46" s="40"/>
      <c r="CR46" s="37"/>
      <c r="CS46" s="100"/>
      <c r="CT46" s="100"/>
      <c r="CU46" s="100"/>
      <c r="CV46" s="100"/>
      <c r="CW46" s="100"/>
      <c r="CX46" s="100"/>
      <c r="CY46" s="100"/>
      <c r="CZ46" s="100"/>
      <c r="DA46" s="37"/>
      <c r="DB46" s="37"/>
      <c r="DC46" s="37"/>
      <c r="DD46" s="37"/>
      <c r="DE46" s="40"/>
      <c r="DF46" s="37"/>
      <c r="DG46" s="37"/>
      <c r="DH46" s="37"/>
      <c r="DI46" s="37"/>
      <c r="DJ46" s="37"/>
      <c r="DK46" s="37"/>
      <c r="DL46" s="40"/>
      <c r="DM46" s="37"/>
      <c r="DN46" s="37"/>
      <c r="DO46" s="37"/>
      <c r="DP46" s="37"/>
    </row>
    <row r="47" spans="1:120" s="34" customFormat="1" ht="30" customHeight="1" thickBot="1" x14ac:dyDescent="0.4">
      <c r="A47" s="13"/>
      <c r="B47" s="101" t="s">
        <v>69</v>
      </c>
      <c r="C47" s="102" t="s">
        <v>42</v>
      </c>
      <c r="D47" s="103">
        <v>0</v>
      </c>
      <c r="E47" s="104">
        <f>F46</f>
        <v>45765</v>
      </c>
      <c r="F47" s="104">
        <f>E47+7</f>
        <v>45772</v>
      </c>
      <c r="G47" s="17"/>
      <c r="H47" s="5"/>
      <c r="I47" s="37"/>
      <c r="J47" s="37"/>
      <c r="K47" s="37"/>
      <c r="L47" s="37"/>
      <c r="M47" s="37"/>
      <c r="N47" s="37"/>
      <c r="O47" s="37"/>
      <c r="P47" s="37"/>
      <c r="Q47" s="37"/>
      <c r="R47" s="37"/>
      <c r="S47" s="37"/>
      <c r="T47" s="37"/>
      <c r="U47" s="37"/>
      <c r="V47" s="37"/>
      <c r="W47" s="37"/>
      <c r="X47" s="37"/>
      <c r="Y47" s="40"/>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c r="BZ47" s="37"/>
      <c r="CA47" s="37"/>
      <c r="CB47" s="37"/>
      <c r="CC47" s="40"/>
      <c r="CD47" s="37"/>
      <c r="CE47" s="37"/>
      <c r="CF47" s="37"/>
      <c r="CG47" s="37"/>
      <c r="CH47" s="37"/>
      <c r="CI47" s="37"/>
      <c r="CJ47" s="37"/>
      <c r="CK47" s="37"/>
      <c r="CL47" s="37"/>
      <c r="CM47" s="37"/>
      <c r="CN47" s="37"/>
      <c r="CO47" s="37"/>
      <c r="CP47" s="37"/>
      <c r="CQ47" s="40"/>
      <c r="CR47" s="37"/>
      <c r="CS47" s="37"/>
      <c r="CT47" s="37"/>
      <c r="CU47" s="37"/>
      <c r="CV47" s="37"/>
      <c r="CW47" s="37"/>
      <c r="CX47" s="37"/>
      <c r="CY47" s="37"/>
      <c r="CZ47" s="108"/>
      <c r="DA47" s="108"/>
      <c r="DB47" s="108"/>
      <c r="DC47" s="108"/>
      <c r="DD47" s="108"/>
      <c r="DE47" s="108"/>
      <c r="DF47" s="108"/>
      <c r="DG47" s="108"/>
      <c r="DH47" s="37"/>
      <c r="DI47" s="37"/>
      <c r="DJ47" s="37"/>
      <c r="DK47" s="37"/>
      <c r="DL47" s="40"/>
      <c r="DM47" s="37"/>
      <c r="DN47" s="37"/>
      <c r="DO47" s="37"/>
      <c r="DP47" s="37"/>
    </row>
    <row r="48" spans="1:120" s="34" customFormat="1" ht="30" customHeight="1" thickBot="1" x14ac:dyDescent="0.4">
      <c r="A48" s="13"/>
      <c r="B48" s="73" t="s">
        <v>31</v>
      </c>
      <c r="C48" s="74" t="s">
        <v>33</v>
      </c>
      <c r="D48" s="75">
        <v>0</v>
      </c>
      <c r="E48" s="76">
        <v>45775</v>
      </c>
      <c r="F48" s="76">
        <v>45775</v>
      </c>
      <c r="G48" s="17"/>
      <c r="H48" s="5"/>
      <c r="I48" s="37"/>
      <c r="J48" s="37"/>
      <c r="K48" s="37"/>
      <c r="L48" s="37"/>
      <c r="M48" s="37"/>
      <c r="N48" s="37"/>
      <c r="O48" s="37"/>
      <c r="P48" s="37"/>
      <c r="Q48" s="37"/>
      <c r="R48" s="37"/>
      <c r="S48" s="37"/>
      <c r="T48" s="37"/>
      <c r="U48" s="37"/>
      <c r="V48" s="37"/>
      <c r="W48" s="37"/>
      <c r="X48" s="37"/>
      <c r="Y48" s="40"/>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c r="BW48" s="37"/>
      <c r="BX48" s="37"/>
      <c r="BY48" s="37"/>
      <c r="BZ48" s="37"/>
      <c r="CA48" s="37"/>
      <c r="CB48" s="37"/>
      <c r="CC48" s="40"/>
      <c r="CD48" s="37"/>
      <c r="CE48" s="37"/>
      <c r="CF48" s="37"/>
      <c r="CG48" s="37"/>
      <c r="CH48" s="37"/>
      <c r="CI48" s="37"/>
      <c r="CJ48" s="37"/>
      <c r="CK48" s="37"/>
      <c r="CL48" s="37"/>
      <c r="CM48" s="37"/>
      <c r="CN48" s="37"/>
      <c r="CO48" s="37"/>
      <c r="CP48" s="37"/>
      <c r="CQ48" s="40"/>
      <c r="CR48" s="37"/>
      <c r="CS48" s="37"/>
      <c r="CT48" s="37"/>
      <c r="CU48" s="37"/>
      <c r="CV48" s="37"/>
      <c r="CW48" s="37"/>
      <c r="CX48" s="37"/>
      <c r="CY48" s="37"/>
      <c r="CZ48" s="37"/>
      <c r="DA48" s="37"/>
      <c r="DB48" s="37"/>
      <c r="DC48" s="37"/>
      <c r="DD48" s="37"/>
      <c r="DE48" s="40"/>
      <c r="DF48" s="37"/>
      <c r="DG48" s="37"/>
      <c r="DH48" s="37"/>
      <c r="DI48" s="37"/>
      <c r="DJ48" s="78"/>
      <c r="DK48" s="37"/>
      <c r="DL48" s="40"/>
      <c r="DM48" s="37"/>
      <c r="DN48" s="37"/>
      <c r="DO48" s="37"/>
      <c r="DP48" s="37"/>
    </row>
    <row r="49" spans="1:120" s="34" customFormat="1" ht="30" customHeight="1" thickBot="1" x14ac:dyDescent="0.4">
      <c r="A49" s="13"/>
      <c r="B49" s="69" t="s">
        <v>71</v>
      </c>
      <c r="C49" s="72" t="s">
        <v>39</v>
      </c>
      <c r="D49" s="38">
        <v>0</v>
      </c>
      <c r="E49" s="39">
        <f>F47</f>
        <v>45772</v>
      </c>
      <c r="F49" s="39">
        <f>E49+7</f>
        <v>45779</v>
      </c>
      <c r="G49" s="17"/>
      <c r="H49" s="5"/>
      <c r="I49" s="37"/>
      <c r="J49" s="37"/>
      <c r="K49" s="37"/>
      <c r="L49" s="37"/>
      <c r="M49" s="37"/>
      <c r="N49" s="37"/>
      <c r="O49" s="37"/>
      <c r="P49" s="37"/>
      <c r="Q49" s="37"/>
      <c r="R49" s="37"/>
      <c r="S49" s="37"/>
      <c r="T49" s="37"/>
      <c r="U49" s="37"/>
      <c r="V49" s="37"/>
      <c r="W49" s="37"/>
      <c r="X49" s="37"/>
      <c r="Y49" s="40"/>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c r="BV49" s="37"/>
      <c r="BW49" s="37"/>
      <c r="BX49" s="37"/>
      <c r="BY49" s="37"/>
      <c r="BZ49" s="37"/>
      <c r="CA49" s="37"/>
      <c r="CB49" s="37"/>
      <c r="CC49" s="40"/>
      <c r="CD49" s="37"/>
      <c r="CE49" s="37"/>
      <c r="CF49" s="37"/>
      <c r="CG49" s="37"/>
      <c r="CH49" s="37"/>
      <c r="CI49" s="37"/>
      <c r="CJ49" s="37"/>
      <c r="CK49" s="37"/>
      <c r="CL49" s="37"/>
      <c r="CM49" s="37"/>
      <c r="CN49" s="37"/>
      <c r="CO49" s="37"/>
      <c r="CP49" s="37"/>
      <c r="CQ49" s="40"/>
      <c r="CR49" s="37"/>
      <c r="CS49" s="37"/>
      <c r="CT49" s="37"/>
      <c r="CU49" s="37"/>
      <c r="CV49" s="37"/>
      <c r="CW49" s="37"/>
      <c r="CX49" s="37"/>
      <c r="CY49" s="37"/>
      <c r="CZ49" s="37"/>
      <c r="DA49" s="37"/>
      <c r="DB49" s="37"/>
      <c r="DC49" s="37"/>
      <c r="DD49" s="37"/>
      <c r="DE49" s="40"/>
      <c r="DF49" s="37"/>
      <c r="DG49" s="37"/>
      <c r="DH49" s="37"/>
      <c r="DI49" s="37"/>
      <c r="DJ49" s="37"/>
      <c r="DK49" s="37"/>
      <c r="DL49" s="40"/>
      <c r="DM49" s="37"/>
      <c r="DN49" s="37"/>
      <c r="DO49" s="37"/>
      <c r="DP49" s="37"/>
    </row>
    <row r="50" spans="1:120" s="34" customFormat="1" ht="30" customHeight="1" thickBot="1" x14ac:dyDescent="0.4">
      <c r="A50" s="13"/>
      <c r="B50" s="73" t="s">
        <v>32</v>
      </c>
      <c r="C50" s="74" t="s">
        <v>33</v>
      </c>
      <c r="D50" s="75">
        <v>0</v>
      </c>
      <c r="E50" s="76">
        <v>45779</v>
      </c>
      <c r="F50" s="76">
        <v>45779</v>
      </c>
      <c r="G50" s="17"/>
      <c r="H50" s="5">
        <f t="shared" si="51"/>
        <v>1</v>
      </c>
      <c r="I50" s="37"/>
      <c r="J50" s="37"/>
      <c r="K50" s="37"/>
      <c r="L50" s="37"/>
      <c r="M50" s="37"/>
      <c r="N50" s="37"/>
      <c r="O50" s="37"/>
      <c r="P50" s="37"/>
      <c r="Q50" s="70"/>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7"/>
      <c r="CM50" s="37"/>
      <c r="CN50" s="37"/>
      <c r="CO50" s="37"/>
      <c r="CP50" s="37"/>
      <c r="CQ50" s="37"/>
      <c r="CR50" s="37"/>
      <c r="CS50" s="37"/>
      <c r="CT50" s="37"/>
      <c r="CU50" s="37"/>
      <c r="CV50" s="37"/>
      <c r="CW50" s="37"/>
      <c r="CX50" s="37"/>
      <c r="CY50" s="37"/>
      <c r="CZ50" s="37"/>
      <c r="DA50" s="37"/>
      <c r="DB50" s="37"/>
      <c r="DC50" s="37"/>
      <c r="DD50" s="37"/>
      <c r="DE50" s="37"/>
      <c r="DF50" s="37"/>
      <c r="DG50" s="37"/>
      <c r="DH50" s="37"/>
      <c r="DI50" s="37"/>
      <c r="DJ50" s="37"/>
      <c r="DK50" s="37"/>
      <c r="DL50" s="37"/>
      <c r="DM50" s="37"/>
      <c r="DN50" s="78"/>
      <c r="DO50" s="37"/>
      <c r="DP50" s="37"/>
    </row>
    <row r="51" spans="1:120" s="34" customFormat="1" ht="30" customHeight="1" thickBot="1" x14ac:dyDescent="0.4">
      <c r="A51" s="14"/>
      <c r="B51" s="41" t="s">
        <v>0</v>
      </c>
      <c r="C51" s="67"/>
      <c r="D51" s="42"/>
      <c r="E51" s="43"/>
      <c r="F51" s="44"/>
      <c r="G51" s="17"/>
      <c r="H51" s="6" t="str">
        <f t="shared" si="51"/>
        <v/>
      </c>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c r="BJ51" s="45"/>
      <c r="BK51" s="45"/>
      <c r="BL51" s="45"/>
    </row>
    <row r="52" spans="1:120" ht="30" customHeight="1" x14ac:dyDescent="0.35">
      <c r="G52" s="3"/>
    </row>
    <row r="53" spans="1:120" ht="30" customHeight="1" x14ac:dyDescent="0.4">
      <c r="C53" s="16"/>
      <c r="F53" s="15"/>
    </row>
    <row r="54" spans="1:120" ht="30" customHeight="1" x14ac:dyDescent="0.35">
      <c r="C54" s="4"/>
    </row>
  </sheetData>
  <mergeCells count="27">
    <mergeCell ref="CV4:DB4"/>
    <mergeCell ref="DC4:DI4"/>
    <mergeCell ref="DJ4:DP4"/>
    <mergeCell ref="BM4:BS4"/>
    <mergeCell ref="BT4:BZ4"/>
    <mergeCell ref="CA4:CG4"/>
    <mergeCell ref="CH4:CN4"/>
    <mergeCell ref="CO4:CU4"/>
    <mergeCell ref="BF4:BL4"/>
    <mergeCell ref="I4:O4"/>
    <mergeCell ref="P4:V4"/>
    <mergeCell ref="W4:AC4"/>
    <mergeCell ref="AD4:AJ4"/>
    <mergeCell ref="AK4:AQ4"/>
    <mergeCell ref="AR4:AX4"/>
    <mergeCell ref="AY4:BE4"/>
    <mergeCell ref="F5:F6"/>
    <mergeCell ref="Q2:Z2"/>
    <mergeCell ref="Q1:Z1"/>
    <mergeCell ref="I1:O1"/>
    <mergeCell ref="I2:O2"/>
    <mergeCell ref="B2:F2"/>
    <mergeCell ref="A5:A6"/>
    <mergeCell ref="B5:B6"/>
    <mergeCell ref="C5:C6"/>
    <mergeCell ref="D5:D6"/>
    <mergeCell ref="E5:E6"/>
  </mergeCells>
  <conditionalFormatting sqref="D7:D51">
    <cfRule type="dataBar" priority="50">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8 I11:BL11 I10:O10 I9:L9 N9:DP9 I12:Z13 AB12:BL12 I19:BL19 I18:AN18 I26:BB26 U10:DP10 AI13:BL14 I14:AG17 I20:AN21 AW20:BL22 I27:BL27 AP15:BL18 I22:AU25 BD23:BL26 I32:BL50 I28:BB29 BK28:BL29 I30:BI31 BM41:BZ42 CB41:CD42">
    <cfRule type="expression" dxfId="29" priority="28">
      <formula>AND(TODAY()&gt;=I$5, TODAY()&lt;J$5)</formula>
    </cfRule>
  </conditionalFormatting>
  <conditionalFormatting sqref="I11:BL11 I10:O10 I12:Z13 AB12:BL12 I19:BL19 I18:AN18 I27:BL27 I26:BB26 U10:DP10 AI13:BL14 I14:AG17 I20:AN21 AW20:BL22 AP15:BL18 I22:AU25 BD23:BL26 I32:BL50 I28:BB29 BK28:BL29 I30:BI31 BM41:BZ42 CB41:CD42">
    <cfRule type="expression" dxfId="28" priority="33">
      <formula>AND(task_start&lt;=I$5,ROUNDDOWN((task_end-task_start+1)*task_progress,0)+task_start-1&gt;=I$5)</formula>
    </cfRule>
    <cfRule type="expression" dxfId="27" priority="34" stopIfTrue="1">
      <formula>AND(task_end&gt;=I$5,task_start&lt;J$5)</formula>
    </cfRule>
  </conditionalFormatting>
  <conditionalFormatting sqref="BM4:DP4">
    <cfRule type="expression" dxfId="26" priority="27">
      <formula>AND(TODAY()&gt;=BM$5, TODAY()&lt;BN$5)</formula>
    </cfRule>
  </conditionalFormatting>
  <conditionalFormatting sqref="BM5:DP5">
    <cfRule type="expression" dxfId="25" priority="26">
      <formula>AND(TODAY()&gt;=BM$5, TODAY()&lt;BN$5)</formula>
    </cfRule>
  </conditionalFormatting>
  <conditionalFormatting sqref="BM6:DP6">
    <cfRule type="expression" dxfId="24" priority="25">
      <formula>AND(TODAY()&gt;=BM$5, TODAY()&lt;BN$5)</formula>
    </cfRule>
  </conditionalFormatting>
  <conditionalFormatting sqref="BM11:CG29 BM37:BW40 BM43:CG50 BM32:CG33 BR30:CG31 BM36:CG36 BM34:BP35 BY34:CG35 BY37:CG38 CF39:CG41">
    <cfRule type="expression" dxfId="23" priority="22">
      <formula>AND(TODAY()&gt;=BM$5, TODAY()&lt;BN$5)</formula>
    </cfRule>
  </conditionalFormatting>
  <conditionalFormatting sqref="BM11:CG29 BM37:BW40 BM43:CG50 BM32:CG33 BR30:CG31 BM36:CG36 BM34:BP35 BY34:CG35 BY37:CG38 CF39:CG41">
    <cfRule type="expression" dxfId="22" priority="23">
      <formula>AND(task_start&lt;=BM$5,ROUNDDOWN((task_end-task_start+1)*task_progress,0)+task_start-1&gt;=BM$5)</formula>
    </cfRule>
    <cfRule type="expression" dxfId="21" priority="24" stopIfTrue="1">
      <formula>AND(task_end&gt;=BM$5,task_start&lt;BN$5)</formula>
    </cfRule>
  </conditionalFormatting>
  <conditionalFormatting sqref="CH11:CU41 CH47:CU50 CH43:CU43 CM42:CU42 CH44:CK44 CT44:CU45 CH45:CR46">
    <cfRule type="expression" dxfId="20" priority="19">
      <formula>AND(TODAY()&gt;=CH$5, TODAY()&lt;CI$5)</formula>
    </cfRule>
  </conditionalFormatting>
  <conditionalFormatting sqref="CH11:CU41 CH47:CU50 CH43:CU43 CM42:CU42 CH44:CK44 CT44:CU45 CH45:CR46">
    <cfRule type="expression" dxfId="19" priority="20">
      <formula>AND(task_start&lt;=CH$5,ROUNDDOWN((task_end-task_start+1)*task_progress,0)+task_start-1&gt;=CH$5)</formula>
    </cfRule>
    <cfRule type="expression" dxfId="18" priority="21" stopIfTrue="1">
      <formula>AND(task_end&gt;=CH$5,task_start&lt;CI$5)</formula>
    </cfRule>
  </conditionalFormatting>
  <conditionalFormatting sqref="CV11:DI45 CV48:DI50 DA46:DI46 CV47:CY47 DH47:DI47">
    <cfRule type="expression" dxfId="17" priority="16">
      <formula>AND(TODAY()&gt;=CV$5, TODAY()&lt;CW$5)</formula>
    </cfRule>
  </conditionalFormatting>
  <conditionalFormatting sqref="CV11:DI45 CV48:DI50 DA46:DI46 CV47:CY47 DH47:DI47">
    <cfRule type="expression" dxfId="16" priority="17">
      <formula>AND(task_start&lt;=CV$5,ROUNDDOWN((task_end-task_start+1)*task_progress,0)+task_start-1&gt;=CV$5)</formula>
    </cfRule>
    <cfRule type="expression" dxfId="15" priority="18" stopIfTrue="1">
      <formula>AND(task_end&gt;=CV$5,task_start&lt;CW$5)</formula>
    </cfRule>
  </conditionalFormatting>
  <conditionalFormatting sqref="DJ11:DP47 DJ49:DP49 DK48:DP48 DJ50:DM50 DO50:DP50">
    <cfRule type="expression" dxfId="14" priority="13">
      <formula>AND(TODAY()&gt;=DJ$5, TODAY()&lt;DK$5)</formula>
    </cfRule>
  </conditionalFormatting>
  <conditionalFormatting sqref="DJ11:DP47 DJ49:DP49 DK48:DP48 DJ50:DM50 DO50:DP50">
    <cfRule type="expression" dxfId="13" priority="14">
      <formula>AND(task_start&lt;=DJ$5,ROUNDDOWN((task_end-task_start+1)*task_progress,0)+task_start-1&gt;=DJ$5)</formula>
    </cfRule>
    <cfRule type="expression" dxfId="12" priority="15" stopIfTrue="1">
      <formula>AND(task_end&gt;=DJ$5,task_start&lt;DK$5)</formula>
    </cfRule>
  </conditionalFormatting>
  <conditionalFormatting sqref="Q50">
    <cfRule type="beginsWith" dxfId="11" priority="12" operator="beginsWith" text="Milestone">
      <formula>LEFT(Q50,LEN("Milestone"))="Milestone"</formula>
    </cfRule>
  </conditionalFormatting>
  <conditionalFormatting sqref="I9:L9 N9:DP9">
    <cfRule type="expression" dxfId="10" priority="7">
      <formula>AND(task_start&lt;=I$5,ROUNDDOWN((task_end-task_start+1)*task_progress,0)+task_start-1&gt;=I$5)</formula>
    </cfRule>
    <cfRule type="expression" dxfId="9" priority="8" stopIfTrue="1">
      <formula>AND(task_end&gt;=I$5,task_start&lt;J$5)</formula>
    </cfRule>
  </conditionalFormatting>
  <conditionalFormatting sqref="BX38">
    <cfRule type="expression" dxfId="8" priority="4">
      <formula>AND(TODAY()&gt;=BX$5, TODAY()&lt;BY$5)</formula>
    </cfRule>
  </conditionalFormatting>
  <conditionalFormatting sqref="BX38">
    <cfRule type="expression" dxfId="7" priority="5">
      <formula>AND(task_start&lt;=BX$5,ROUNDDOWN((task_end-task_start+1)*task_progress,0)+task_start-1&gt;=BX$5)</formula>
    </cfRule>
    <cfRule type="expression" dxfId="6" priority="6" stopIfTrue="1">
      <formula>AND(task_end&gt;=BX$5,task_start&lt;BY$5)</formula>
    </cfRule>
  </conditionalFormatting>
  <dataValidations disablePrompts="1" count="10">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A9"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0"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A12" xr:uid="{872449A7-C3CC-45B6-BA90-B1AAD66BA0E5}"/>
    <dataValidation allowBlank="1" showInputMessage="1" showErrorMessage="1" prompt="This row marks the end of the Project Schedule. DO NOT enter anything in this row. _x000a_Insert new rows ABOVE this one to continue building out your Project Schedule." sqref="A51" xr:uid="{79B9237E-4DD3-4E0F-8ED6-E0B695A99D96}"/>
  </dataValidations>
  <printOptions horizontalCentered="1"/>
  <pageMargins left="0.35" right="0.35" top="0.35" bottom="0.5" header="0.3" footer="0.3"/>
  <pageSetup scale="3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35"/>
  <cols>
    <col min="1" max="1" width="87" style="7" customWidth="1"/>
    <col min="2" max="16384" width="9" style="1"/>
  </cols>
  <sheetData>
    <row r="1" spans="1:2" ht="46.5" customHeight="1" x14ac:dyDescent="0.35"/>
    <row r="2" spans="1:2" s="9" customFormat="1" ht="15" x14ac:dyDescent="0.35">
      <c r="A2" s="46" t="s">
        <v>8</v>
      </c>
      <c r="B2" s="8"/>
    </row>
    <row r="3" spans="1:2" s="11" customFormat="1" ht="27" customHeight="1" x14ac:dyDescent="0.35">
      <c r="A3" s="47"/>
      <c r="B3" s="12"/>
    </row>
    <row r="4" spans="1:2" s="10" customFormat="1" ht="30" x14ac:dyDescent="1.1000000000000001">
      <c r="A4" s="48" t="s">
        <v>7</v>
      </c>
    </row>
    <row r="5" spans="1:2" ht="74.25" customHeight="1" x14ac:dyDescent="0.35">
      <c r="A5" s="49" t="s">
        <v>15</v>
      </c>
    </row>
    <row r="6" spans="1:2" ht="26.25" customHeight="1" x14ac:dyDescent="0.35">
      <c r="A6" s="48" t="s">
        <v>18</v>
      </c>
    </row>
    <row r="7" spans="1:2" s="7" customFormat="1" ht="205.05" customHeight="1" x14ac:dyDescent="0.35">
      <c r="A7" s="50" t="s">
        <v>17</v>
      </c>
    </row>
    <row r="8" spans="1:2" s="10" customFormat="1" ht="30" x14ac:dyDescent="1.1000000000000001">
      <c r="A8" s="48" t="s">
        <v>9</v>
      </c>
    </row>
    <row r="9" spans="1:2" ht="40.5" x14ac:dyDescent="0.35">
      <c r="A9" s="49" t="s">
        <v>16</v>
      </c>
    </row>
    <row r="10" spans="1:2" s="7" customFormat="1" ht="28.05" customHeight="1" x14ac:dyDescent="0.35">
      <c r="A10" s="51" t="s">
        <v>14</v>
      </c>
    </row>
    <row r="11" spans="1:2" s="10" customFormat="1" ht="30" x14ac:dyDescent="1.1000000000000001">
      <c r="A11" s="48" t="s">
        <v>6</v>
      </c>
    </row>
    <row r="12" spans="1:2" ht="27" x14ac:dyDescent="0.35">
      <c r="A12" s="49" t="s">
        <v>13</v>
      </c>
    </row>
    <row r="13" spans="1:2" s="7" customFormat="1" ht="28.05" customHeight="1" x14ac:dyDescent="0.35">
      <c r="A13" s="51" t="s">
        <v>2</v>
      </c>
    </row>
    <row r="14" spans="1:2" s="10" customFormat="1" ht="30" x14ac:dyDescent="1.1000000000000001">
      <c r="A14" s="48" t="s">
        <v>10</v>
      </c>
    </row>
    <row r="15" spans="1:2" ht="75" customHeight="1" x14ac:dyDescent="0.35">
      <c r="A15" s="49" t="s">
        <v>11</v>
      </c>
    </row>
    <row r="16" spans="1:2" ht="67.5" x14ac:dyDescent="0.35">
      <c r="A16" s="49" t="s">
        <v>12</v>
      </c>
    </row>
    <row r="17" spans="1:1" x14ac:dyDescent="0.35">
      <c r="A17" s="52"/>
    </row>
    <row r="18" spans="1:1" x14ac:dyDescent="0.35">
      <c r="A18" s="52"/>
    </row>
    <row r="19" spans="1:1" x14ac:dyDescent="0.35">
      <c r="A19" s="52"/>
    </row>
    <row r="20" spans="1:1" x14ac:dyDescent="0.35">
      <c r="A20" s="52"/>
    </row>
    <row r="21" spans="1:1" x14ac:dyDescent="0.35">
      <c r="A21" s="52"/>
    </row>
    <row r="22" spans="1:1" x14ac:dyDescent="0.35">
      <c r="A22" s="52"/>
    </row>
    <row r="23" spans="1:1" x14ac:dyDescent="0.35">
      <c r="A23" s="52"/>
    </row>
    <row r="24" spans="1:1" x14ac:dyDescent="0.35">
      <c r="A24" s="52"/>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Noah Sickels</dc:creator>
  <dc:description/>
  <cp:lastModifiedBy>Noah Sickels</cp:lastModifiedBy>
  <cp:lastPrinted>2025-02-04T19:18:13Z</cp:lastPrinted>
  <dcterms:created xsi:type="dcterms:W3CDTF">2022-03-11T22:41:12Z</dcterms:created>
  <dcterms:modified xsi:type="dcterms:W3CDTF">2025-02-04T21:02:25Z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