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GitRepos\ISE-Coursework\data analysis\"/>
    </mc:Choice>
  </mc:AlternateContent>
  <xr:revisionPtr revIDLastSave="0" documentId="13_ncr:1_{264A4498-3DF5-4A27-99B4-D719469A2C58}" xr6:coauthVersionLast="47" xr6:coauthVersionMax="47" xr10:uidLastSave="{00000000-0000-0000-0000-000000000000}"/>
  <bookViews>
    <workbookView xWindow="-120" yWindow="-120" windowWidth="29040" windowHeight="15720" tabRatio="886" activeTab="4" xr2:uid="{A254F79C-4222-436C-983D-A28CDD0D0A39}"/>
  </bookViews>
  <sheets>
    <sheet name="Medians" sheetId="23" r:id="rId1"/>
    <sheet name="Summary" sheetId="1" r:id="rId2"/>
    <sheet name="corona test_set analysis" sheetId="4" r:id="rId3"/>
    <sheet name="corona linear test_set analysis" sheetId="13" r:id="rId4"/>
    <sheet name="jpeg-large test_set analysis" sheetId="5" r:id="rId5"/>
    <sheet name="jpeg-large linear test_set anal" sheetId="20" r:id="rId6"/>
    <sheet name="smallbank-1 test_set analysis" sheetId="6" r:id="rId7"/>
    <sheet name="smallbank-1 linear test_set ana" sheetId="21" r:id="rId8"/>
    <sheet name="beethoven wav test_set analysis" sheetId="3" r:id="rId9"/>
    <sheet name="beethoven wav linear test_set a" sheetId="15" r:id="rId10"/>
    <sheet name="ambivert test_set analysis" sheetId="11" r:id="rId11"/>
    <sheet name="ambivert linear test_set analys" sheetId="14" r:id="rId12"/>
    <sheet name="ambivert wav tar test_set analy" sheetId="7" r:id="rId13"/>
    <sheet name="ambivert wav tar linear test_se" sheetId="16" r:id="rId14"/>
    <sheet name="Johnny_1280x720_60_short y4m te" sheetId="8" r:id="rId15"/>
    <sheet name="Johnny_1280x720_60_short y4m li" sheetId="19" r:id="rId16"/>
    <sheet name="artificl tar test_set analysis" sheetId="9" r:id="rId17"/>
    <sheet name="artificl tar linear test_set an" sheetId="17" r:id="rId18"/>
    <sheet name="AUFNIRA_z3 637557 smt2 test_set" sheetId="10" r:id="rId19"/>
    <sheet name="AUFNIRA_z3 637557 smt2 linear t" sheetId="18" r:id="rId20"/>
  </sheets>
  <definedNames>
    <definedName name="ExternalData_1" localSheetId="11" hidden="1">'ambivert linear test_set analys'!$A$1:$C$31</definedName>
    <definedName name="ExternalData_1" localSheetId="10" hidden="1">'ambivert test_set analysis'!$A$1:$C$31</definedName>
    <definedName name="ExternalData_1" localSheetId="16" hidden="1">'artificl tar test_set analysis'!$A$1:$C$31</definedName>
    <definedName name="ExternalData_1" localSheetId="19" hidden="1">'AUFNIRA_z3 637557 smt2 linear t'!$A$1:$C$31</definedName>
    <definedName name="ExternalData_1" localSheetId="8" hidden="1">'beethoven wav test_set analysis'!$A$1:$C$31</definedName>
    <definedName name="ExternalData_1" localSheetId="3" hidden="1">'corona linear test_set analysis'!$A$1:$C$31</definedName>
    <definedName name="ExternalData_1" localSheetId="4" hidden="1">'jpeg-large test_set analysis'!$A$1:$C$31</definedName>
    <definedName name="ExternalData_1" localSheetId="6" hidden="1">'smallbank-1 test_set analysis'!$A$1:$C$31</definedName>
    <definedName name="ExternalData_2" localSheetId="12" hidden="1">'ambivert wav tar test_set analy'!$A$1:$C$31</definedName>
    <definedName name="ExternalData_2" localSheetId="18" hidden="1">'AUFNIRA_z3 637557 smt2 test_set'!$A$1:$C$31</definedName>
    <definedName name="ExternalData_2" localSheetId="9" hidden="1">'beethoven wav linear test_set a'!$A$1:$C$31</definedName>
    <definedName name="ExternalData_2" localSheetId="2" hidden="1">'corona test_set analysis'!$A$1:$C$31</definedName>
    <definedName name="ExternalData_2" localSheetId="15" hidden="1">'Johnny_1280x720_60_short y4m li'!$A$1:$C$31</definedName>
    <definedName name="ExternalData_3" localSheetId="13" hidden="1">'ambivert wav tar linear test_se'!$A$1:$C$31</definedName>
    <definedName name="ExternalData_3" localSheetId="14" hidden="1">'Johnny_1280x720_60_short y4m te'!$A$1:$C$31</definedName>
    <definedName name="ExternalData_3" localSheetId="5" hidden="1">'jpeg-large linear test_set anal'!$A$1:$C$31</definedName>
    <definedName name="ExternalData_4" localSheetId="17" hidden="1">'artificl tar linear test_set an'!$A$1:$C$31</definedName>
    <definedName name="ExternalData_4" localSheetId="7" hidden="1">'smallbank-1 linear test_set ana'!$A$1:$C$31</definedName>
    <definedName name="Filepath">Medians!$B$17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18" l="1"/>
  <c r="B32" i="18"/>
  <c r="C32" i="18"/>
  <c r="A32" i="10"/>
  <c r="B32" i="10"/>
  <c r="C32" i="10"/>
  <c r="A32" i="17"/>
  <c r="B32" i="17"/>
  <c r="C32" i="17"/>
  <c r="A32" i="9"/>
  <c r="B32" i="9"/>
  <c r="E10" i="1" s="1"/>
  <c r="C32" i="9"/>
  <c r="H10" i="1" s="1"/>
  <c r="A32" i="19"/>
  <c r="C9" i="1" s="1"/>
  <c r="B32" i="19"/>
  <c r="C32" i="19"/>
  <c r="A32" i="8"/>
  <c r="B32" i="8"/>
  <c r="C32" i="8"/>
  <c r="A32" i="16"/>
  <c r="B32" i="16"/>
  <c r="C32" i="16"/>
  <c r="A32" i="7"/>
  <c r="B32" i="7"/>
  <c r="C32" i="7"/>
  <c r="A32" i="14"/>
  <c r="B32" i="14"/>
  <c r="C32" i="14"/>
  <c r="A32" i="11"/>
  <c r="B32" i="11"/>
  <c r="C32" i="11"/>
  <c r="A32" i="15"/>
  <c r="B32" i="15"/>
  <c r="C32" i="15"/>
  <c r="A32" i="3"/>
  <c r="B32" i="3"/>
  <c r="C32" i="3"/>
  <c r="A32" i="21"/>
  <c r="B32" i="21"/>
  <c r="C32" i="21"/>
  <c r="A32" i="6"/>
  <c r="B5" i="1" s="1"/>
  <c r="B32" i="6"/>
  <c r="E5" i="1" s="1"/>
  <c r="C32" i="6"/>
  <c r="H5" i="1" s="1"/>
  <c r="A32" i="5"/>
  <c r="B32" i="5"/>
  <c r="C32" i="5"/>
  <c r="A32" i="13"/>
  <c r="B32" i="13"/>
  <c r="C32" i="13"/>
  <c r="A32" i="4"/>
  <c r="B32" i="4"/>
  <c r="C32" i="4"/>
  <c r="A32" i="20"/>
  <c r="B32" i="20"/>
  <c r="C32" i="20"/>
  <c r="C33" i="10"/>
  <c r="H11" i="23" s="1"/>
  <c r="B33" i="10"/>
  <c r="E11" i="23" s="1"/>
  <c r="A33" i="10"/>
  <c r="B11" i="23" s="1"/>
  <c r="H11" i="1"/>
  <c r="C33" i="9"/>
  <c r="H10" i="23" s="1"/>
  <c r="B33" i="9"/>
  <c r="E10" i="23" s="1"/>
  <c r="A33" i="9"/>
  <c r="B10" i="23" s="1"/>
  <c r="C33" i="8"/>
  <c r="B33" i="8"/>
  <c r="E9" i="23" s="1"/>
  <c r="A33" i="8"/>
  <c r="H9" i="1"/>
  <c r="C33" i="7"/>
  <c r="H8" i="23" s="1"/>
  <c r="B33" i="7"/>
  <c r="E8" i="23" s="1"/>
  <c r="A33" i="7"/>
  <c r="B8" i="23" s="1"/>
  <c r="E8" i="1"/>
  <c r="H8" i="1"/>
  <c r="I7" i="1"/>
  <c r="C33" i="11"/>
  <c r="H7" i="23" s="1"/>
  <c r="B33" i="11"/>
  <c r="E7" i="23" s="1"/>
  <c r="A33" i="11"/>
  <c r="B7" i="23" s="1"/>
  <c r="E7" i="1"/>
  <c r="H7" i="1"/>
  <c r="C33" i="3"/>
  <c r="B33" i="3"/>
  <c r="A33" i="3"/>
  <c r="E6" i="23" s="1"/>
  <c r="H6" i="1"/>
  <c r="C33" i="6"/>
  <c r="H5" i="23" s="1"/>
  <c r="B33" i="6"/>
  <c r="E5" i="23" s="1"/>
  <c r="A33" i="6"/>
  <c r="B5" i="23" s="1"/>
  <c r="C33" i="5"/>
  <c r="H4" i="23" s="1"/>
  <c r="B33" i="5"/>
  <c r="E4" i="23" s="1"/>
  <c r="A33" i="5"/>
  <c r="B4" i="23" s="1"/>
  <c r="B4" i="1"/>
  <c r="E4" i="1"/>
  <c r="H4" i="1"/>
  <c r="B33" i="4"/>
  <c r="E3" i="23" s="1"/>
  <c r="C33" i="4"/>
  <c r="H3" i="23" s="1"/>
  <c r="A33" i="4"/>
  <c r="B3" i="23" s="1"/>
  <c r="B3" i="1"/>
  <c r="H3" i="1"/>
  <c r="F3" i="1"/>
  <c r="E3" i="1"/>
  <c r="F6" i="1"/>
  <c r="I6" i="1"/>
  <c r="B8" i="1"/>
  <c r="B17" i="23" a="1"/>
  <c r="B17" i="23" s="1"/>
  <c r="C33" i="18"/>
  <c r="I11" i="23" s="1"/>
  <c r="B33" i="18"/>
  <c r="F11" i="23" s="1"/>
  <c r="A33" i="18"/>
  <c r="C11" i="23" s="1"/>
  <c r="C33" i="17"/>
  <c r="I10" i="23" s="1"/>
  <c r="B33" i="17"/>
  <c r="F10" i="23" s="1"/>
  <c r="A33" i="17"/>
  <c r="C10" i="23" s="1"/>
  <c r="C33" i="19"/>
  <c r="I9" i="23" s="1"/>
  <c r="B33" i="19"/>
  <c r="F9" i="23" s="1"/>
  <c r="A33" i="19"/>
  <c r="C9" i="23" s="1"/>
  <c r="H9" i="23"/>
  <c r="B9" i="23"/>
  <c r="C33" i="16"/>
  <c r="I8" i="23" s="1"/>
  <c r="B33" i="16"/>
  <c r="F8" i="23" s="1"/>
  <c r="A33" i="16"/>
  <c r="C8" i="23" s="1"/>
  <c r="C33" i="14"/>
  <c r="I7" i="23" s="1"/>
  <c r="B33" i="14"/>
  <c r="F7" i="23" s="1"/>
  <c r="A33" i="14"/>
  <c r="C7" i="23" s="1"/>
  <c r="C33" i="15"/>
  <c r="I6" i="23" s="1"/>
  <c r="B33" i="15"/>
  <c r="F6" i="23" s="1"/>
  <c r="A33" i="15"/>
  <c r="C6" i="23" s="1"/>
  <c r="C33" i="21"/>
  <c r="I5" i="23" s="1"/>
  <c r="B33" i="21"/>
  <c r="F5" i="23" s="1"/>
  <c r="A33" i="21"/>
  <c r="C5" i="23" s="1"/>
  <c r="C33" i="20"/>
  <c r="I4" i="23" s="1"/>
  <c r="B33" i="20"/>
  <c r="F4" i="23" s="1"/>
  <c r="A33" i="20"/>
  <c r="C4" i="23" s="1"/>
  <c r="C33" i="13"/>
  <c r="I3" i="23" s="1"/>
  <c r="B33" i="13"/>
  <c r="F3" i="23" s="1"/>
  <c r="A33" i="13"/>
  <c r="C3" i="23" s="1"/>
  <c r="F11" i="1"/>
  <c r="E11" i="1"/>
  <c r="F7" i="1"/>
  <c r="I5" i="1"/>
  <c r="F5" i="1"/>
  <c r="C5" i="1"/>
  <c r="F4" i="1"/>
  <c r="I4" i="1"/>
  <c r="C4" i="1"/>
  <c r="F9" i="1"/>
  <c r="I9" i="1"/>
  <c r="I11" i="1"/>
  <c r="C11" i="1"/>
  <c r="C7" i="1"/>
  <c r="C6" i="1"/>
  <c r="I8" i="1"/>
  <c r="F8" i="1"/>
  <c r="C8" i="1"/>
  <c r="F10" i="1"/>
  <c r="I10" i="1"/>
  <c r="C10" i="1"/>
  <c r="I3" i="1"/>
  <c r="C3" i="1"/>
  <c r="E9" i="1"/>
  <c r="B9" i="1"/>
  <c r="B10" i="1"/>
  <c r="B7" i="1"/>
  <c r="B11" i="1"/>
  <c r="B6" i="1" l="1"/>
  <c r="J8" i="1"/>
  <c r="D4" i="1"/>
  <c r="G9" i="1"/>
  <c r="D11" i="1"/>
  <c r="D6" i="1"/>
  <c r="G11" i="1"/>
  <c r="G10" i="1"/>
  <c r="D8" i="1"/>
  <c r="J6" i="1"/>
  <c r="G5" i="1"/>
  <c r="J5" i="1"/>
  <c r="J11" i="1"/>
  <c r="D11" i="23"/>
  <c r="J11" i="23"/>
  <c r="G11" i="23"/>
  <c r="D10" i="23"/>
  <c r="G10" i="23"/>
  <c r="D10" i="1"/>
  <c r="J10" i="23"/>
  <c r="J10" i="1"/>
  <c r="D9" i="23"/>
  <c r="G9" i="23"/>
  <c r="J9" i="1"/>
  <c r="J9" i="23"/>
  <c r="D9" i="1"/>
  <c r="G8" i="23"/>
  <c r="J8" i="23"/>
  <c r="D8" i="23"/>
  <c r="G8" i="1"/>
  <c r="J7" i="1"/>
  <c r="G7" i="1"/>
  <c r="D7" i="1"/>
  <c r="D7" i="23"/>
  <c r="G7" i="23"/>
  <c r="J7" i="23"/>
  <c r="G6" i="23"/>
  <c r="H6" i="23"/>
  <c r="J6" i="23" s="1"/>
  <c r="B6" i="23"/>
  <c r="D6" i="23" s="1"/>
  <c r="D5" i="23"/>
  <c r="D5" i="1"/>
  <c r="J5" i="23"/>
  <c r="G5" i="23"/>
  <c r="G4" i="1"/>
  <c r="J4" i="1"/>
  <c r="D4" i="23"/>
  <c r="G4" i="23"/>
  <c r="J4" i="23"/>
  <c r="J3" i="23"/>
  <c r="G3" i="23"/>
  <c r="J3" i="1"/>
  <c r="G3" i="1"/>
  <c r="D3" i="1"/>
  <c r="D3" i="23"/>
  <c r="E6" i="1"/>
  <c r="G6" i="1" s="1"/>
  <c r="J12" i="1" l="1"/>
  <c r="J12" i="23"/>
  <c r="D12" i="23"/>
  <c r="G12" i="23"/>
  <c r="G12" i="1"/>
  <c r="D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EFEBF-245C-4C4C-900E-026799436838}" keepAlive="1" name="Query - ambivert linear test_set analysis" description="Connection to the 'ambivert linear test_set analysis' query in the workbook." type="5" refreshedVersion="8" background="1" saveData="1">
    <dbPr connection="Provider=Microsoft.Mashup.OleDb.1;Data Source=$Workbook$;Location=&quot;ambivert linear test_set analysis&quot;;Extended Properties=&quot;&quot;" command="SELECT * FROM [ambivert linear test_set analysis]"/>
  </connection>
  <connection id="2" xr16:uid="{71181727-3436-46CA-8E21-7CF49864A304}" keepAlive="1" name="Query - ambivert test_set analysis" description="Connection to the 'ambivert test_set analysis' query in the workbook." type="5" refreshedVersion="8" background="1" saveData="1">
    <dbPr connection="Provider=Microsoft.Mashup.OleDb.1;Data Source=$Workbook$;Location=&quot;ambivert test_set analysis&quot;;Extended Properties=&quot;&quot;" command="SELECT * FROM [ambivert test_set analysis]"/>
  </connection>
  <connection id="3" xr16:uid="{5A7BBC73-1D62-4794-8E27-018DE0C9A1FD}" keepAlive="1" name="Query - ambivert wav tar linear test_set analysis" description="Connection to the 'ambivert wav tar linear test_set analysis' query in the workbook." type="5" refreshedVersion="8" background="1" saveData="1">
    <dbPr connection="Provider=Microsoft.Mashup.OleDb.1;Data Source=$Workbook$;Location=&quot;ambivert wav tar linear test_set analysis&quot;;Extended Properties=&quot;&quot;" command="SELECT * FROM [ambivert wav tar linear test_set analysis]"/>
  </connection>
  <connection id="4" xr16:uid="{CFF49D6E-C9B4-441D-A683-2EEFF5946203}" keepAlive="1" name="Query - ambivert wav tar test_set analysis" description="Connection to the 'ambivert wav tar test_set analysis' query in the workbook." type="5" refreshedVersion="8" background="1" saveData="1">
    <dbPr connection="Provider=Microsoft.Mashup.OleDb.1;Data Source=$Workbook$;Location=&quot;ambivert wav tar test_set analysis&quot;;Extended Properties=&quot;&quot;" command="SELECT * FROM [ambivert wav tar test_set analysis]"/>
  </connection>
  <connection id="5" xr16:uid="{D851F3C8-7595-4507-A5A0-F717531857ED}" keepAlive="1" name="Query - artificl tar linear test_set analysis" description="Connection to the 'artificl tar linear test_set analysis' query in the workbook." type="5" refreshedVersion="8" background="1" saveData="1">
    <dbPr connection="Provider=Microsoft.Mashup.OleDb.1;Data Source=$Workbook$;Location=&quot;artificl tar linear test_set analysis&quot;;Extended Properties=&quot;&quot;" command="SELECT * FROM [artificl tar linear test_set analysis]"/>
  </connection>
  <connection id="6" xr16:uid="{BA714534-EAFB-4562-9347-C3F1ECE8C33C}" keepAlive="1" name="Query - artificl tar test_set analysis" description="Connection to the 'artificl tar test_set analysis' query in the workbook." type="5" refreshedVersion="8" background="1" saveData="1">
    <dbPr connection="Provider=Microsoft.Mashup.OleDb.1;Data Source=$Workbook$;Location=&quot;artificl tar test_set analysis&quot;;Extended Properties=&quot;&quot;" command="SELECT * FROM [artificl tar test_set analysis]"/>
  </connection>
  <connection id="7" xr16:uid="{B0101325-CE35-4183-AE4A-1C527E98890F}" keepAlive="1" name="Query - AUFNIRA_z3 637557 smt2 linear test_set analysis" description="Connection to the 'AUFNIRA_z3 637557 smt2 linear test_set analysis' query in the workbook." type="5" refreshedVersion="8" background="1" saveData="1">
    <dbPr connection="Provider=Microsoft.Mashup.OleDb.1;Data Source=$Workbook$;Location=&quot;AUFNIRA_z3 637557 smt2 linear test_set analysis&quot;;Extended Properties=&quot;&quot;" command="SELECT * FROM [AUFNIRA_z3 637557 smt2 linear test_set analysis]"/>
  </connection>
  <connection id="8" xr16:uid="{2CB24709-D6EE-4F2A-BD0F-5B48E179B2DF}" keepAlive="1" name="Query - AUFNIRA_z3 637557 smt2 test_set analysis" description="Connection to the 'AUFNIRA_z3 637557 smt2 test_set analysis' query in the workbook." type="5" refreshedVersion="8" background="1" saveData="1">
    <dbPr connection="Provider=Microsoft.Mashup.OleDb.1;Data Source=$Workbook$;Location=&quot;AUFNIRA_z3 637557 smt2 test_set analysis&quot;;Extended Properties=&quot;&quot;" command="SELECT * FROM [AUFNIRA_z3 637557 smt2 test_set analysis]"/>
  </connection>
  <connection id="9" xr16:uid="{DF347937-7B8B-4A97-8732-D1C48C45FF91}" keepAlive="1" name="Query - beethoven wav linear test_set analysis" description="Connection to the 'beethoven wav linear test_set analysis' query in the workbook." type="5" refreshedVersion="8" background="1" saveData="1">
    <dbPr connection="Provider=Microsoft.Mashup.OleDb.1;Data Source=$Workbook$;Location=&quot;beethoven wav linear test_set analysis&quot;;Extended Properties=&quot;&quot;" command="SELECT * FROM [beethoven wav linear test_set analysis]"/>
  </connection>
  <connection id="10" xr16:uid="{60760199-2334-4C81-9B2B-B74D4F2EF70B}" keepAlive="1" name="Query - beethoven wav test_set analysis" description="Connection to the 'beethoven wav test_set analysis' query in the workbook." type="5" refreshedVersion="8" background="1" saveData="1">
    <dbPr connection="Provider=Microsoft.Mashup.OleDb.1;Data Source=$Workbook$;Location=&quot;beethoven wav test_set analysis&quot;;Extended Properties=&quot;&quot;" command="SELECT * FROM [beethoven wav test_set analysis]"/>
  </connection>
  <connection id="11" xr16:uid="{3388C97D-EAB0-4AEF-99A2-D7B1840A55D3}" keepAlive="1" name="Query - corona linear test_set analysis" description="Connection to the 'corona linear test_set analysis' query in the workbook." type="5" refreshedVersion="8" background="1" saveData="1">
    <dbPr connection="Provider=Microsoft.Mashup.OleDb.1;Data Source=$Workbook$;Location=&quot;corona linear test_set analysis&quot;;Extended Properties=&quot;&quot;" command="SELECT * FROM [corona linear test_set analysis]"/>
  </connection>
  <connection id="12" xr16:uid="{1185CA05-95CD-4053-A104-18699AE6CED5}" keepAlive="1" name="Query - corona test_set analysis" description="Connection to the 'corona test_set analysis' query in the workbook." type="5" refreshedVersion="8" background="1" saveData="1">
    <dbPr connection="Provider=Microsoft.Mashup.OleDb.1;Data Source=$Workbook$;Location=&quot;corona test_set analysis&quot;;Extended Properties=&quot;&quot;" command="SELECT * FROM [corona test_set analysis]"/>
  </connection>
  <connection id="13" xr16:uid="{80305FD6-3010-42E0-82CE-7AF7743ABEE9}" keepAlive="1" name="Query - Johnny_1280x720_60_short y4m linear test_set analysis" description="Connection to the 'Johnny_1280x720_60_short y4m linear test_set analysis' query in the workbook." type="5" refreshedVersion="8" background="1" saveData="1">
    <dbPr connection="Provider=Microsoft.Mashup.OleDb.1;Data Source=$Workbook$;Location=&quot;Johnny_1280x720_60_short y4m linear test_set analysis&quot;;Extended Properties=&quot;&quot;" command="SELECT * FROM [Johnny_1280x720_60_short y4m linear test_set analysis]"/>
  </connection>
  <connection id="14" xr16:uid="{362AA072-364C-4D9F-91AD-39E18648AE23}" keepAlive="1" name="Query - Johnny_1280x720_60_short y4m test_set analysis" description="Connection to the 'Johnny_1280x720_60_short y4m test_set analysis' query in the workbook." type="5" refreshedVersion="8" background="1" saveData="1">
    <dbPr connection="Provider=Microsoft.Mashup.OleDb.1;Data Source=$Workbook$;Location=&quot;Johnny_1280x720_60_short y4m test_set analysis&quot;;Extended Properties=&quot;&quot;" command="SELECT * FROM [Johnny_1280x720_60_short y4m test_set analysis]"/>
  </connection>
  <connection id="15" xr16:uid="{018DE4EA-4CB4-483D-8804-C4F5CF545CCD}" keepAlive="1" name="Query - jpeg-large linear test_set analysis" description="Connection to the 'jpeg-large linear test_set analysis' query in the workbook." type="5" refreshedVersion="8" background="1" saveData="1">
    <dbPr connection="Provider=Microsoft.Mashup.OleDb.1;Data Source=$Workbook$;Location=&quot;jpeg-large linear test_set analysis&quot;;Extended Properties=&quot;&quot;" command="SELECT * FROM [jpeg-large linear test_set analysis]"/>
  </connection>
  <connection id="16" xr16:uid="{A5EF9857-561D-4ABE-8759-2E91B57DB7C6}" keepAlive="1" name="Query - jpeg-large test_set analysis" description="Connection to the 'jpeg-large test_set analysis' query in the workbook." type="5" refreshedVersion="8" background="1" saveData="1">
    <dbPr connection="Provider=Microsoft.Mashup.OleDb.1;Data Source=$Workbook$;Location=&quot;jpeg-large test_set analysis&quot;;Extended Properties=&quot;&quot;" command="SELECT * FROM [jpeg-large test_set analysis]"/>
  </connection>
  <connection id="17" xr16:uid="{7865AA36-A42F-4650-8BF9-ACB3AD5723F0}" keepAlive="1" name="Query - smallbank-1 linear test_set analysis" description="Connection to the 'smallbank-1 linear test_set analysis' query in the workbook." type="5" refreshedVersion="8" background="1" saveData="1">
    <dbPr connection="Provider=Microsoft.Mashup.OleDb.1;Data Source=$Workbook$;Location=&quot;smallbank-1 linear test_set analysis&quot;;Extended Properties=&quot;&quot;" command="SELECT * FROM [smallbank-1 linear test_set analysis]"/>
  </connection>
  <connection id="18" xr16:uid="{E7451407-E8AE-4006-A799-CACF824AE204}" keepAlive="1" name="Query - smallbank-1 test_set analysis" description="Connection to the 'smallbank-1 test_set analysis' query in the workbook." type="5" refreshedVersion="8" background="1" saveData="1">
    <dbPr connection="Provider=Microsoft.Mashup.OleDb.1;Data Source=$Workbook$;Location=&quot;smallbank-1 test_set analysis&quot;;Extended Properties=&quot;&quot;" command="SELECT * FROM [smallbank-1 test_set analysi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<sst xmlns="http://schemas.openxmlformats.org/spreadsheetml/2006/main" count="101" uniqueCount="24">
  <si>
    <t>Workload</t>
  </si>
  <si>
    <t>Corona</t>
  </si>
  <si>
    <t>Jpeg-large</t>
  </si>
  <si>
    <t>Smallbank-1</t>
  </si>
  <si>
    <t>Beethoven.wav</t>
  </si>
  <si>
    <t>Ambivert</t>
  </si>
  <si>
    <t>Ambivert.wav.tar</t>
  </si>
  <si>
    <t>Johnny_1280x720_60_short.y4m</t>
  </si>
  <si>
    <t>Artificl.tar</t>
  </si>
  <si>
    <t>AUFNIRA_z3.637557.smt2</t>
  </si>
  <si>
    <t>Baseline MAPE</t>
  </si>
  <si>
    <t>Baseline MAE</t>
  </si>
  <si>
    <t>Baseline RMSE</t>
  </si>
  <si>
    <t>Network MAPE</t>
  </si>
  <si>
    <t>Network MAE</t>
  </si>
  <si>
    <t>Network RMSE</t>
  </si>
  <si>
    <t>Column1</t>
  </si>
  <si>
    <t>Column2</t>
  </si>
  <si>
    <t>Column3</t>
  </si>
  <si>
    <t>Results as medians over key metrics</t>
  </si>
  <si>
    <t>Results as means over key metrics</t>
  </si>
  <si>
    <t>Net change</t>
  </si>
  <si>
    <t>Avg. change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</si>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</sst>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7" xfId="0" applyBorder="1"/>
    <xf numFmtId="0" fontId="1" fillId="0" borderId="6" xfId="0" applyFont="1" applyBorder="1"/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10" fontId="0" fillId="0" borderId="4" xfId="0" applyNumberFormat="1" applyBorder="1" applyAlignment="1">
      <alignment wrapText="1"/>
    </xf>
    <xf numFmtId="0" fontId="0" fillId="0" borderId="5" xfId="0" applyBorder="1"/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10" fontId="0" fillId="0" borderId="1" xfId="0" applyNumberFormat="1" applyBorder="1"/>
    <xf numFmtId="0" fontId="3" fillId="0" borderId="1" xfId="0" applyFont="1" applyBorder="1"/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4F464BBA-175B-469A-B0E0-7F29303648B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F4ACED1-DF91-442D-BF26-FD164CDBF5F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17748433-DFFC-446C-94F9-086E1750D7C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913FDCBB-F2E1-4EC0-AC78-D3084C6DE21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B95FCED7-C6C1-47D7-89DA-50BE05ADF74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23038FF1-387D-489B-8F0C-0A4B82C93D7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44E292B-956A-4C44-9790-0FEF4E28B0C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8886ADE0-9D0B-40DE-AB19-ED1BB1BD71E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534E6E-EF39-4AE8-B596-7CBD8E51686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F49651-6243-4F14-BB9C-E4FA25C40AB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8AF373D-4CC5-4F62-A225-F8F7BA3F52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19AFEB5-8072-4B2A-91BC-701B113CEA7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8DC3D3E4-9CB9-4C39-9C91-1A00DF9D97B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0A30281-B178-41C3-B9AA-3A9FDDBE3D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0811868-7B90-4725-9585-4650C1AF0F3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32207FE2-6D05-43D7-A2FC-4760584A65B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4BAC1C4A-D333-48CD-B90C-B144C151D26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33100F3-B1DA-44EC-A29E-D6B5EA1719A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AC0FD6-4B3A-46A7-8FA9-75CAB8E4805C}" name="corona_test_set_analysis" displayName="corona_test_set_analysis" ref="A1:C32" tableType="queryTable" totalsRowCount="1">
  <autoFilter ref="A1:C31" xr:uid="{A4AC0FD6-4B3A-46A7-8FA9-75CAB8E4805C}"/>
  <tableColumns count="3">
    <tableColumn id="1" xr3:uid="{3F9E51A2-F10E-43BB-AFB6-0553B559C86C}" uniqueName="1" name="Column1" totalsRowFunction="custom" queryTableFieldId="1">
      <totalsRowFormula>AVERAGE(A2:A31)</totalsRowFormula>
    </tableColumn>
    <tableColumn id="2" xr3:uid="{4863392C-AB75-4984-9C56-F2F55304BEE5}" uniqueName="2" name="Column2" totalsRowFunction="custom" queryTableFieldId="2">
      <totalsRowFormula>AVERAGE(B2:B31)</totalsRowFormula>
    </tableColumn>
    <tableColumn id="3" xr3:uid="{D3C60564-80FC-4DC6-9B2F-FEDA7FAC6081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F82990-6D40-458F-83B0-143DCB3118EC}" name="corona_linear_test_set_analysis" displayName="corona_linear_test_set_analysis" ref="A1:C32" tableType="queryTable" totalsRowCount="1">
  <autoFilter ref="A1:C31" xr:uid="{28F82990-6D40-458F-83B0-143DCB3118EC}"/>
  <tableColumns count="3">
    <tableColumn id="1" xr3:uid="{A33B61EE-9BCF-4696-8AB3-F516416791A5}" uniqueName="1" name="Column1" totalsRowFunction="custom" queryTableFieldId="1">
      <totalsRowFormula>AVERAGE(A2:A31)</totalsRowFormula>
    </tableColumn>
    <tableColumn id="2" xr3:uid="{E087189E-0040-4D88-934A-172A766AA3F8}" uniqueName="2" name="Column2" totalsRowFunction="custom" queryTableFieldId="2">
      <totalsRowFormula>AVERAGE(B2:B31)</totalsRowFormula>
    </tableColumn>
    <tableColumn id="3" xr3:uid="{C9DBFCAC-14A1-4D71-BFB5-226687907E54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2D4D59-2DDD-4EF1-B81E-892D5C4CF517}" name="jpeg_large_test_set_analysis" displayName="jpeg_large_test_set_analysis" ref="A1:C32" tableType="queryTable" totalsRowCount="1">
  <autoFilter ref="A1:C31" xr:uid="{152D4D59-2DDD-4EF1-B81E-892D5C4CF517}"/>
  <tableColumns count="3">
    <tableColumn id="1" xr3:uid="{B816B157-93A0-47B6-B2FC-5425ECA26CEE}" uniqueName="1" name="Column1" totalsRowFunction="custom" queryTableFieldId="1">
      <totalsRowFormula>AVERAGE(A2:A31)</totalsRowFormula>
    </tableColumn>
    <tableColumn id="2" xr3:uid="{242B51DC-7E88-4DEF-99C3-535182095965}" uniqueName="2" name="Column2" totalsRowFunction="custom" queryTableFieldId="2">
      <totalsRowFormula>AVERAGE(B2:B31)</totalsRowFormula>
    </tableColumn>
    <tableColumn id="3" xr3:uid="{416ABCE1-8C4D-45D5-8847-2B4EB9A1558F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6ED83BF-F5F7-4C35-9C31-5A008049C2BA}" name="jpeg_large_linear_test_set_analysis" displayName="jpeg_large_linear_test_set_analysis" ref="A1:C32" tableType="queryTable" totalsRowCount="1">
  <autoFilter ref="A1:C31" xr:uid="{86ED83BF-F5F7-4C35-9C31-5A008049C2BA}"/>
  <tableColumns count="3">
    <tableColumn id="1" xr3:uid="{44ACEFBD-47FC-44D9-86ED-D3053BE42E76}" uniqueName="1" name="Column1" totalsRowFunction="custom" queryTableFieldId="1">
      <totalsRowFormula>AVERAGE(A2:A31)</totalsRowFormula>
    </tableColumn>
    <tableColumn id="2" xr3:uid="{C21ED2F9-76A4-4BEE-96EC-5F5558636FF8}" uniqueName="2" name="Column2" totalsRowFunction="custom" queryTableFieldId="2">
      <totalsRowFormula>AVERAGE(B2:B31)</totalsRowFormula>
    </tableColumn>
    <tableColumn id="3" xr3:uid="{9A728B5D-0C4E-426B-B562-286C6FDACCD4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C37F73-7F3A-4FD1-B3DE-E21DD0836CEE}" name="smallbank_1_test_set_analysis" displayName="smallbank_1_test_set_analysis" ref="A1:C32" tableType="queryTable" totalsRowCount="1">
  <autoFilter ref="A1:C31" xr:uid="{71C37F73-7F3A-4FD1-B3DE-E21DD0836CEE}"/>
  <tableColumns count="3">
    <tableColumn id="1" xr3:uid="{5B73669A-589E-4807-8FED-032D6D39FEC2}" uniqueName="1" name="Column1" totalsRowFunction="custom" queryTableFieldId="1">
      <totalsRowFormula>AVERAGE(A2:A31)</totalsRowFormula>
    </tableColumn>
    <tableColumn id="2" xr3:uid="{6974F1FA-978B-4DC6-B57A-4BE4C496D452}" uniqueName="2" name="Column2" totalsRowFunction="custom" queryTableFieldId="2">
      <totalsRowFormula>AVERAGE(B2:B31)</totalsRowFormula>
    </tableColumn>
    <tableColumn id="3" xr3:uid="{A392D27B-3411-45BF-A239-A0F1B378799D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AA45493-0CCC-4B51-B220-5BC1F95A950D}" name="smallbank_1_linear_test_set_analysis" displayName="smallbank_1_linear_test_set_analysis" ref="A1:C32" tableType="queryTable" totalsRowCount="1">
  <autoFilter ref="A1:C31" xr:uid="{8AA45493-0CCC-4B51-B220-5BC1F95A950D}"/>
  <tableColumns count="3">
    <tableColumn id="1" xr3:uid="{F5216290-2A10-49BB-9CC5-63C9166BD29B}" uniqueName="1" name="Column1" totalsRowFunction="custom" queryTableFieldId="1">
      <totalsRowFormula>AVERAGE(A2:A31)</totalsRowFormula>
    </tableColumn>
    <tableColumn id="2" xr3:uid="{1DFF18A6-666A-47F1-9854-FAB58A212190}" uniqueName="2" name="Column2" totalsRowFunction="custom" queryTableFieldId="2">
      <totalsRowFormula>AVERAGE(B2:B31)</totalsRowFormula>
    </tableColumn>
    <tableColumn id="3" xr3:uid="{897BFBFA-A2BF-4357-8C63-E399A8F30E57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76A89-8751-4EDA-AA68-3E225E7D622C}" name="beethoven_wav_test_set_analysis" displayName="beethoven_wav_test_set_analysis" ref="A1:C32" tableType="queryTable" totalsRowCount="1">
  <autoFilter ref="A1:C31" xr:uid="{19276A89-8751-4EDA-AA68-3E225E7D622C}"/>
  <tableColumns count="3">
    <tableColumn id="1" xr3:uid="{96DF4426-32F2-4502-8F68-08D0BB125767}" uniqueName="1" name="Column1" totalsRowFunction="custom" queryTableFieldId="1">
      <totalsRowFormula>AVERAGE(A2:A31)</totalsRowFormula>
    </tableColumn>
    <tableColumn id="2" xr3:uid="{5BDE5F25-F354-45E9-B1A6-84A9E08A7A63}" uniqueName="2" name="Column2" totalsRowFunction="custom" queryTableFieldId="2">
      <totalsRowFormula>AVERAGE(B2:B31)</totalsRowFormula>
    </tableColumn>
    <tableColumn id="3" xr3:uid="{CA027D3A-5047-494E-A816-BB1792424C8F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353708-DD58-4DCB-BE36-6BA2D73BB248}" name="beethoven_wav_linear_test_set_analysis" displayName="beethoven_wav_linear_test_set_analysis" ref="A1:C32" tableType="queryTable" totalsRowCount="1">
  <autoFilter ref="A1:C31" xr:uid="{5D353708-DD58-4DCB-BE36-6BA2D73BB248}"/>
  <tableColumns count="3">
    <tableColumn id="1" xr3:uid="{9AA31C07-C567-47CF-A765-72EC97FA3A00}" uniqueName="1" name="Column1" totalsRowFunction="custom" queryTableFieldId="1">
      <totalsRowFormula>AVERAGE(A2:A31)</totalsRowFormula>
    </tableColumn>
    <tableColumn id="2" xr3:uid="{D611B0C6-A18F-48D9-BF46-DCE372E592A5}" uniqueName="2" name="Column2" totalsRowFunction="custom" queryTableFieldId="2">
      <totalsRowFormula>AVERAGE(B2:B31)</totalsRowFormula>
    </tableColumn>
    <tableColumn id="3" xr3:uid="{9749A82A-0C92-40D2-8A87-981418DE9215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0ED8D8-06E3-4521-926F-CF34FD128688}" name="ambivert_test_set_analysis" displayName="ambivert_test_set_analysis" ref="A1:C32" tableType="queryTable" totalsRowCount="1">
  <autoFilter ref="A1:C31" xr:uid="{470ED8D8-06E3-4521-926F-CF34FD128688}"/>
  <tableColumns count="3">
    <tableColumn id="1" xr3:uid="{AFF3FFD0-98B7-48A4-A295-F7749BFAE323}" uniqueName="1" name="Column1" totalsRowFunction="custom" queryTableFieldId="1">
      <totalsRowFormula>AVERAGE(A2:A31)</totalsRowFormula>
    </tableColumn>
    <tableColumn id="2" xr3:uid="{0D29CCD8-90FA-4A36-B5F0-28DBCDB6ABE5}" uniqueName="2" name="Column2" totalsRowFunction="custom" queryTableFieldId="2">
      <totalsRowFormula>AVERAGE(B2:B31)</totalsRowFormula>
    </tableColumn>
    <tableColumn id="3" xr3:uid="{A5370ABB-C5A0-4FEF-BF2D-5E4A7A41A65C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50E645-F8D6-4A94-BCCC-E7878F216406}" name="ambivert_linear_test_set_analysis" displayName="ambivert_linear_test_set_analysis" ref="A1:C32" tableType="queryTable" totalsRowCount="1">
  <autoFilter ref="A1:C31" xr:uid="{BB50E645-F8D6-4A94-BCCC-E7878F216406}"/>
  <tableColumns count="3">
    <tableColumn id="1" xr3:uid="{D1773DC7-4C9E-42B1-A597-0F87143A1846}" uniqueName="1" name="Column1" totalsRowFunction="custom" queryTableFieldId="1">
      <totalsRowFormula>AVERAGE(A2:A31)</totalsRowFormula>
    </tableColumn>
    <tableColumn id="2" xr3:uid="{5F667133-60AF-4984-A02C-EF376186D2F3}" uniqueName="2" name="Column2" totalsRowFunction="custom" queryTableFieldId="2">
      <totalsRowFormula>AVERAGE(B2:B31)</totalsRowFormula>
    </tableColumn>
    <tableColumn id="3" xr3:uid="{28C96260-A10F-4BCE-BC58-226EC1DEE7A5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D29FCB-E918-4316-B182-B3B163E5D898}" name="ambivert_wav_tar_test_set_analysis" displayName="ambivert_wav_tar_test_set_analysis" ref="A1:C32" tableType="queryTable" totalsRowCount="1">
  <autoFilter ref="A1:C31" xr:uid="{6AD29FCB-E918-4316-B182-B3B163E5D898}"/>
  <tableColumns count="3">
    <tableColumn id="1" xr3:uid="{063EAD8B-1162-498C-BDC0-A0139134FA0C}" uniqueName="1" name="Column1" totalsRowFunction="custom" queryTableFieldId="1">
      <totalsRowFormula>AVERAGE(A2:A31)</totalsRowFormula>
    </tableColumn>
    <tableColumn id="2" xr3:uid="{D3E96705-A23C-47B2-8256-A6427FE0755C}" uniqueName="2" name="Column2" totalsRowFunction="custom" queryTableFieldId="2">
      <totalsRowFormula>AVERAGE(B2:B31)</totalsRowFormula>
    </tableColumn>
    <tableColumn id="3" xr3:uid="{174F8BEE-2654-4E0C-8E73-3FF5B071BE89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48F978-977E-499D-B341-214D9239F33F}" name="ambivert_wav_tar_linear_test_set_analysis" displayName="ambivert_wav_tar_linear_test_set_analysis" ref="A1:C32" tableType="queryTable" totalsRowCount="1">
  <autoFilter ref="A1:C31" xr:uid="{3D48F978-977E-499D-B341-214D9239F33F}"/>
  <tableColumns count="3">
    <tableColumn id="1" xr3:uid="{59ED76DC-BE02-4060-8AFF-79951C03BEB5}" uniqueName="1" name="Column1" totalsRowFunction="custom" queryTableFieldId="1">
      <totalsRowFormula>AVERAGE(A2:A31)</totalsRowFormula>
    </tableColumn>
    <tableColumn id="2" xr3:uid="{8774B8F8-D9C3-4CE0-8231-B63E0FC6781F}" uniqueName="2" name="Column2" totalsRowFunction="custom" queryTableFieldId="2">
      <totalsRowFormula>AVERAGE(B2:B31)</totalsRowFormula>
    </tableColumn>
    <tableColumn id="3" xr3:uid="{D8792EB4-C0D5-44EC-911D-5FBCB8BE5BB0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D1388A-F393-4153-B222-F66E1D1E2681}" name="Johnny_1280x720_60_short_y4m_test_set_analysis" displayName="Johnny_1280x720_60_short_y4m_test_set_analysis" ref="A1:C32" tableType="queryTable" totalsRowCount="1">
  <autoFilter ref="A1:C31" xr:uid="{7DD1388A-F393-4153-B222-F66E1D1E2681}"/>
  <tableColumns count="3">
    <tableColumn id="1" xr3:uid="{590ADD7B-7FE9-44CE-9D64-885EA5DD8CC0}" uniqueName="1" name="Column1" totalsRowFunction="custom" queryTableFieldId="1">
      <totalsRowFormula>AVERAGE(A2:A31)</totalsRowFormula>
    </tableColumn>
    <tableColumn id="2" xr3:uid="{7051AFC3-563E-4596-88EE-E152D8356E01}" uniqueName="2" name="Column2" totalsRowFunction="custom" queryTableFieldId="2">
      <totalsRowFormula>AVERAGE(B2:B31)</totalsRowFormula>
    </tableColumn>
    <tableColumn id="3" xr3:uid="{1E527448-48FE-4E0A-AD50-63ED55E1B818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34B2BD-91B6-43F3-8FF2-269DCA2B4BDE}" name="Johnny_1280x720_60_short_y4m_linear_test_set_analysis" displayName="Johnny_1280x720_60_short_y4m_linear_test_set_analysis" ref="A1:C32" tableType="queryTable" totalsRowCount="1">
  <autoFilter ref="A1:C31" xr:uid="{7434B2BD-91B6-43F3-8FF2-269DCA2B4BDE}"/>
  <tableColumns count="3">
    <tableColumn id="1" xr3:uid="{63088530-5161-49F7-B7B5-DCEA885C0AA4}" uniqueName="1" name="Column1" totalsRowFunction="custom" queryTableFieldId="1">
      <totalsRowFormula>AVERAGE(A2:A31)</totalsRowFormula>
    </tableColumn>
    <tableColumn id="2" xr3:uid="{22E6ABAE-F238-4B07-9AB9-40ABBAECA8F9}" uniqueName="2" name="Column2" totalsRowFunction="custom" queryTableFieldId="2">
      <totalsRowFormula>AVERAGE(B2:B31)</totalsRowFormula>
    </tableColumn>
    <tableColumn id="3" xr3:uid="{EB03F6EC-3361-4053-84BF-B3261BCF89EE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6BE1D9-24BC-4B4E-8EC1-1A0098CA26D4}" name="artificl_tar_test_set_analysis" displayName="artificl_tar_test_set_analysis" ref="A1:C32" tableType="queryTable" totalsRowCount="1">
  <autoFilter ref="A1:C31" xr:uid="{6E6BE1D9-24BC-4B4E-8EC1-1A0098CA26D4}"/>
  <tableColumns count="3">
    <tableColumn id="1" xr3:uid="{84173D4B-D14E-45C6-A45C-4F73B4846207}" uniqueName="1" name="Column1" totalsRowFunction="custom" queryTableFieldId="1">
      <totalsRowFormula>AVERAGE(A2:A31)</totalsRowFormula>
    </tableColumn>
    <tableColumn id="2" xr3:uid="{CEF9F984-70F4-4965-B8FA-DD69DF33E5D7}" uniqueName="2" name="Column2" totalsRowFunction="custom" queryTableFieldId="2">
      <totalsRowFormula>AVERAGE(B2:B31)</totalsRowFormula>
    </tableColumn>
    <tableColumn id="3" xr3:uid="{51EA50E7-9E3C-49FD-A8E3-5587D7692639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D37D7AF-BBFA-4DB6-9CB3-2F2F5EA57D1E}" name="artificl_tar_linear_test_set_analysis" displayName="artificl_tar_linear_test_set_analysis" ref="A1:C32" tableType="queryTable" totalsRowCount="1">
  <autoFilter ref="A1:C31" xr:uid="{0D37D7AF-BBFA-4DB6-9CB3-2F2F5EA57D1E}"/>
  <tableColumns count="3">
    <tableColumn id="1" xr3:uid="{F33CC575-3EEB-4BCE-B168-8CA611850E7C}" uniqueName="1" name="Column1" totalsRowFunction="custom" queryTableFieldId="1">
      <totalsRowFormula>AVERAGE(A2:A31)</totalsRowFormula>
    </tableColumn>
    <tableColumn id="2" xr3:uid="{21F7536C-14C5-4FEA-BFE8-76035155A0CA}" uniqueName="2" name="Column2" totalsRowFunction="custom" queryTableFieldId="2">
      <totalsRowFormula>AVERAGE(B2:B31)</totalsRowFormula>
    </tableColumn>
    <tableColumn id="3" xr3:uid="{3DB987EF-F1D7-4A00-9084-F63BF7EA6EA5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D0F7E1-FB89-4D59-A4F1-7C0623851B1B}" name="AUFNIRA_z3_637557_smt2_test_set_analysis" displayName="AUFNIRA_z3_637557_smt2_test_set_analysis" ref="A1:C32" tableType="queryTable" totalsRowCount="1">
  <autoFilter ref="A1:C31" xr:uid="{48D0F7E1-FB89-4D59-A4F1-7C0623851B1B}"/>
  <tableColumns count="3">
    <tableColumn id="1" xr3:uid="{2B1704BB-80AD-4B49-BEE8-44CF9E4FC58F}" uniqueName="1" name="Column1" totalsRowFunction="custom" queryTableFieldId="1">
      <totalsRowFormula>AVERAGE(A2:A31)</totalsRowFormula>
    </tableColumn>
    <tableColumn id="2" xr3:uid="{EB6474D1-D557-4CDB-AF36-8F90EF86CF59}" uniqueName="2" name="Column2" totalsRowFunction="custom" queryTableFieldId="2">
      <totalsRowFormula>AVERAGE(B2:B31)</totalsRowFormula>
    </tableColumn>
    <tableColumn id="3" xr3:uid="{15C0B36B-F9D7-4247-887C-AAB43F076385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8F31000-855A-41FD-81D9-B5E0B33B16F6}" name="AUFNIRA_z3_637557_smt2_linear_test_set_analysis" displayName="AUFNIRA_z3_637557_smt2_linear_test_set_analysis" ref="A1:C32" tableType="queryTable" totalsRowCount="1">
  <autoFilter ref="A1:C31" xr:uid="{88F31000-855A-41FD-81D9-B5E0B33B16F6}"/>
  <tableColumns count="3">
    <tableColumn id="1" xr3:uid="{FAE3B295-96EA-4E01-BB58-5CD2587FE6D1}" uniqueName="1" name="Column1" totalsRowFunction="custom" queryTableFieldId="1">
      <totalsRowFormula>AVERAGE(A2:A31)</totalsRowFormula>
    </tableColumn>
    <tableColumn id="2" xr3:uid="{ED806B53-D7EA-4C6D-8C4A-3CA9E41AF6D8}" uniqueName="2" name="Column2" totalsRowFunction="custom" queryTableFieldId="2">
      <totalsRowFormula>AVERAGE(B2:B31)</totalsRowFormula>
    </tableColumn>
    <tableColumn id="3" xr3:uid="{309F65E6-54F3-458D-93BF-C15D27C4AA4C}" uniqueName="3" name="Column3" totalsRowFunction="custom" queryTableFieldId="3">
      <totalsRowFormula>AVERAGE(C2:C31)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5450-D87A-4B1F-853B-2BC7C5808F4C}">
  <dimension ref="A1:J17"/>
  <sheetViews>
    <sheetView workbookViewId="0">
      <selection activeCell="B21" sqref="B21"/>
    </sheetView>
  </sheetViews>
  <sheetFormatPr defaultRowHeight="15" x14ac:dyDescent="0.25"/>
  <cols>
    <col min="1" max="1" width="29.140625" customWidth="1"/>
    <col min="2" max="3" width="11.42578125" customWidth="1"/>
    <col min="4" max="4" width="9.140625" customWidth="1"/>
    <col min="5" max="6" width="11.42578125" customWidth="1"/>
    <col min="7" max="7" width="9.140625" customWidth="1"/>
    <col min="8" max="9" width="11.42578125" customWidth="1"/>
  </cols>
  <sheetData>
    <row r="1" spans="1:10" ht="30" customHeight="1" x14ac:dyDescent="0.35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30" x14ac:dyDescent="0.25">
      <c r="A2" s="1" t="s">
        <v>0</v>
      </c>
      <c r="B2" s="7" t="s">
        <v>13</v>
      </c>
      <c r="C2" s="8" t="s">
        <v>10</v>
      </c>
      <c r="D2" s="11" t="s">
        <v>21</v>
      </c>
      <c r="E2" s="7" t="s">
        <v>14</v>
      </c>
      <c r="F2" s="8" t="s">
        <v>11</v>
      </c>
      <c r="G2" s="11" t="s">
        <v>21</v>
      </c>
      <c r="H2" s="7" t="s">
        <v>15</v>
      </c>
      <c r="I2" s="8" t="s">
        <v>12</v>
      </c>
      <c r="J2" s="11" t="s">
        <v>21</v>
      </c>
    </row>
    <row r="3" spans="1:10" x14ac:dyDescent="0.25">
      <c r="A3" s="1" t="s">
        <v>1</v>
      </c>
      <c r="B3" s="2">
        <f>'corona test_set analysis'!$A$33</f>
        <v>0.1315011455</v>
      </c>
      <c r="C3" s="3">
        <f>'corona linear test_set analysis'!$A$33</f>
        <v>0.1211452584056041</v>
      </c>
      <c r="D3" s="9">
        <f>((B3-C3)/C3)</f>
        <v>8.5483222626209249E-2</v>
      </c>
      <c r="E3" s="2">
        <f>'corona test_set analysis'!$B$33</f>
        <v>0.21262679000000001</v>
      </c>
      <c r="F3" s="3">
        <f>'corona linear test_set analysis'!$B$33</f>
        <v>0.17973911210403276</v>
      </c>
      <c r="G3" s="9">
        <f>((E3-F3)/F3)</f>
        <v>0.1829745207427747</v>
      </c>
      <c r="H3" s="2">
        <f>'corona test_set analysis'!$C$33</f>
        <v>0.349868976</v>
      </c>
      <c r="I3" s="3">
        <f>'corona linear test_set analysis'!$C$33</f>
        <v>0.26110701705082295</v>
      </c>
      <c r="J3" s="9">
        <f>((H3-I3)/I3)</f>
        <v>0.3399447473749817</v>
      </c>
    </row>
    <row r="4" spans="1:10" x14ac:dyDescent="0.25">
      <c r="A4" s="1" t="s">
        <v>2</v>
      </c>
      <c r="B4" s="2">
        <f>'jpeg-large test_set analysis'!$A$33</f>
        <v>2.4567165500000002E-2</v>
      </c>
      <c r="C4" s="4">
        <f>'jpeg-large linear test_set anal'!$A$33</f>
        <v>0.13521783718816385</v>
      </c>
      <c r="D4" s="9">
        <f t="shared" ref="D4:D11" si="0">((B4-C4)/C4)</f>
        <v>-0.81831416615684149</v>
      </c>
      <c r="E4" s="2">
        <f>'jpeg-large test_set analysis'!$B$33</f>
        <v>8.1164859500000006E-2</v>
      </c>
      <c r="F4" s="4">
        <f>'jpeg-large linear test_set anal'!$B$33</f>
        <v>0.41762880360277216</v>
      </c>
      <c r="G4" s="9">
        <f t="shared" ref="G4:G11" si="1">((E4-F4)/F4)</f>
        <v>-0.8056531091729966</v>
      </c>
      <c r="H4" s="2">
        <f>'jpeg-large test_set analysis'!$C$33</f>
        <v>0.11471242549999999</v>
      </c>
      <c r="I4" s="4">
        <f>'jpeg-large linear test_set anal'!$C$33</f>
        <v>0.56186213650561856</v>
      </c>
      <c r="J4" s="9">
        <f t="shared" ref="J4:J11" si="2">((H4-I4)/I4)</f>
        <v>-0.79583528049526631</v>
      </c>
    </row>
    <row r="5" spans="1:10" x14ac:dyDescent="0.25">
      <c r="A5" s="1" t="s">
        <v>3</v>
      </c>
      <c r="B5" s="2">
        <f>'smallbank-1 test_set analysis'!$A$33</f>
        <v>5.6924439E-2</v>
      </c>
      <c r="C5" s="4">
        <f>'smallbank-1 linear test_set ana'!$A$33</f>
        <v>5.7090344538189827E-2</v>
      </c>
      <c r="D5" s="9">
        <f t="shared" si="0"/>
        <v>-2.9060174628802011E-3</v>
      </c>
      <c r="E5" s="2">
        <f>'smallbank-1 test_set analysis'!$B$33</f>
        <v>1116.1542449999999</v>
      </c>
      <c r="F5" s="4">
        <f>'smallbank-1 linear test_set ana'!$B$33</f>
        <v>1119.0920013419131</v>
      </c>
      <c r="G5" s="9">
        <f t="shared" si="1"/>
        <v>-2.6251249570102462E-3</v>
      </c>
      <c r="H5" s="2">
        <f>'smallbank-1 test_set analysis'!$C$33</f>
        <v>1347.6042434999999</v>
      </c>
      <c r="I5" s="4">
        <f>'smallbank-1 linear test_set ana'!$C$33</f>
        <v>1349.6572038965357</v>
      </c>
      <c r="J5" s="9">
        <f t="shared" si="2"/>
        <v>-1.5210976465792928E-3</v>
      </c>
    </row>
    <row r="6" spans="1:10" x14ac:dyDescent="0.25">
      <c r="A6" s="1" t="s">
        <v>4</v>
      </c>
      <c r="B6" s="2">
        <f>'beethoven wav test_set analysis'!$A$33</f>
        <v>0.18331337149999999</v>
      </c>
      <c r="C6" s="4">
        <f>'beethoven wav linear test_set a'!$A$33</f>
        <v>0.25973693766072026</v>
      </c>
      <c r="D6" s="9">
        <f t="shared" si="0"/>
        <v>-0.29423449297977045</v>
      </c>
      <c r="E6" s="2">
        <f>'beethoven wav test_set analysis'!$A$33</f>
        <v>0.18331337149999999</v>
      </c>
      <c r="F6" s="4">
        <f>'beethoven wav linear test_set a'!$B$33</f>
        <v>2.2634794508457525</v>
      </c>
      <c r="G6" s="9">
        <f t="shared" si="1"/>
        <v>-0.91901257533771519</v>
      </c>
      <c r="H6" s="2">
        <f>'beethoven wav test_set analysis'!$A$33</f>
        <v>0.18331337149999999</v>
      </c>
      <c r="I6" s="4">
        <f>'beethoven wav linear test_set a'!$C$33</f>
        <v>2.917241016020498</v>
      </c>
      <c r="J6" s="9">
        <f t="shared" si="2"/>
        <v>-0.93716207523022432</v>
      </c>
    </row>
    <row r="7" spans="1:10" x14ac:dyDescent="0.25">
      <c r="A7" s="1" t="s">
        <v>5</v>
      </c>
      <c r="B7" s="2">
        <f>'ambivert test_set analysis'!$A$33</f>
        <v>0.64582662599999996</v>
      </c>
      <c r="C7" s="4">
        <f>'ambivert linear test_set analys'!$A$33</f>
        <v>1.4827062067929764</v>
      </c>
      <c r="D7" s="9">
        <f t="shared" si="0"/>
        <v>-0.56442711102094023</v>
      </c>
      <c r="E7" s="2">
        <f>'ambivert test_set analysis'!$B$33</f>
        <v>11.838845115</v>
      </c>
      <c r="F7" s="4">
        <f>'ambivert linear test_set analys'!$B$33</f>
        <v>17.310019117505085</v>
      </c>
      <c r="G7" s="9">
        <f t="shared" si="1"/>
        <v>-0.31606978394219432</v>
      </c>
      <c r="H7" s="2">
        <f>'ambivert test_set analysis'!$C$33</f>
        <v>18.997667534999998</v>
      </c>
      <c r="I7" s="4">
        <f>'ambivert linear test_set analys'!$C$33</f>
        <v>27.76349693087505</v>
      </c>
      <c r="J7" s="9">
        <f t="shared" si="2"/>
        <v>-0.31573217947652715</v>
      </c>
    </row>
    <row r="8" spans="1:10" x14ac:dyDescent="0.25">
      <c r="A8" s="1" t="s">
        <v>6</v>
      </c>
      <c r="B8">
        <f>'ambivert wav tar test_set analy'!$A$33</f>
        <v>1.6400191405</v>
      </c>
      <c r="C8">
        <f>'ambivert wav tar linear test_se'!$A$33</f>
        <v>1.7249482264467373</v>
      </c>
      <c r="D8" s="9">
        <f t="shared" si="0"/>
        <v>-4.9235730466928161E-2</v>
      </c>
      <c r="E8" s="2">
        <f>'ambivert wav tar test_set analy'!$B$33</f>
        <v>14.985884835</v>
      </c>
      <c r="F8" s="4">
        <f>'ambivert wav tar linear test_se'!$B$33</f>
        <v>14.095191126874973</v>
      </c>
      <c r="G8" s="9">
        <f t="shared" si="1"/>
        <v>6.3191318238087796E-2</v>
      </c>
      <c r="H8" s="2">
        <f>'ambivert wav tar test_set analy'!$C$33</f>
        <v>23.673056154999998</v>
      </c>
      <c r="I8" s="4">
        <f>'ambivert wav tar linear test_se'!$C$33</f>
        <v>21.804238736735478</v>
      </c>
      <c r="J8" s="9">
        <f t="shared" si="2"/>
        <v>8.570890462302462E-2</v>
      </c>
    </row>
    <row r="9" spans="1:10" x14ac:dyDescent="0.25">
      <c r="A9" s="1" t="s">
        <v>7</v>
      </c>
      <c r="B9" s="2">
        <f>'Johnny_1280x720_60_short y4m te'!$A$33</f>
        <v>0.18612133400000003</v>
      </c>
      <c r="C9" s="4">
        <f>'Johnny_1280x720_60_short y4m li'!$A$33</f>
        <v>0.87685547589950319</v>
      </c>
      <c r="D9" s="9">
        <f t="shared" si="0"/>
        <v>-0.78774001062253562</v>
      </c>
      <c r="E9" s="2">
        <f>'Johnny_1280x720_60_short y4m te'!$B$33</f>
        <v>1.1564650315</v>
      </c>
      <c r="F9" s="4">
        <f>'Johnny_1280x720_60_short y4m li'!$B$33</f>
        <v>2.54648014564685</v>
      </c>
      <c r="G9" s="9">
        <f t="shared" si="1"/>
        <v>-0.54585743247323149</v>
      </c>
      <c r="H9" s="2">
        <f>'Johnny_1280x720_60_short y4m te'!$C$33</f>
        <v>2.2813011145000002</v>
      </c>
      <c r="I9" s="4">
        <f>'Johnny_1280x720_60_short y4m li'!$C$33</f>
        <v>3.342318012743136</v>
      </c>
      <c r="J9" s="9">
        <f t="shared" si="2"/>
        <v>-0.31744941510587404</v>
      </c>
    </row>
    <row r="10" spans="1:10" x14ac:dyDescent="0.25">
      <c r="A10" s="1" t="s">
        <v>8</v>
      </c>
      <c r="B10" s="2">
        <f>'artificl tar test_set analysis'!$A$33</f>
        <v>0.44723770699999998</v>
      </c>
      <c r="C10" s="4">
        <f>'artificl tar linear test_set an'!$A$33</f>
        <v>0.29017207887437607</v>
      </c>
      <c r="D10" s="9">
        <f t="shared" si="0"/>
        <v>0.5412844293458785</v>
      </c>
      <c r="E10" s="2">
        <f>'artificl tar test_set analysis'!$B$33</f>
        <v>1.0251799499999999E-2</v>
      </c>
      <c r="F10" s="4">
        <f>'artificl tar linear test_set an'!$B$33</f>
        <v>6.3689585367838536E-3</v>
      </c>
      <c r="G10" s="9">
        <f t="shared" si="1"/>
        <v>0.60965084649096668</v>
      </c>
      <c r="H10" s="2">
        <f>'artificl tar test_set analysis'!$C$33</f>
        <v>1.3686614499999999E-2</v>
      </c>
      <c r="I10" s="4">
        <f>'artificl tar linear test_set an'!$C$33</f>
        <v>7.5971438326921615E-3</v>
      </c>
      <c r="J10" s="9">
        <f t="shared" si="2"/>
        <v>0.80154737114539309</v>
      </c>
    </row>
    <row r="11" spans="1:10" x14ac:dyDescent="0.25">
      <c r="A11" s="1" t="s">
        <v>9</v>
      </c>
      <c r="B11" s="5">
        <f>'AUFNIRA_z3 637557 smt2 test_set'!$A$33</f>
        <v>7.7978539999999999E-2</v>
      </c>
      <c r="C11" s="6">
        <f>'AUFNIRA_z3 637557 smt2 linear t'!$A$33</f>
        <v>7.4521319605233556</v>
      </c>
      <c r="D11" s="12">
        <f t="shared" si="0"/>
        <v>-0.98953607633183627</v>
      </c>
      <c r="E11" s="5">
        <f>'AUFNIRA_z3 637557 smt2 test_set'!$B$33</f>
        <v>1.0161428305000002</v>
      </c>
      <c r="F11" s="6">
        <f>'AUFNIRA_z3 637557 smt2 linear t'!$B$33</f>
        <v>88.874280325381861</v>
      </c>
      <c r="G11" s="12">
        <f t="shared" si="1"/>
        <v>-0.98856651410532104</v>
      </c>
      <c r="H11" s="5">
        <f>'AUFNIRA_z3 637557 smt2 test_set'!$C$33</f>
        <v>1.3793653895</v>
      </c>
      <c r="I11" s="6">
        <f>'AUFNIRA_z3 637557 smt2 linear t'!$C$33</f>
        <v>100.71234684538587</v>
      </c>
      <c r="J11" s="12">
        <f t="shared" si="2"/>
        <v>-0.9863039097716827</v>
      </c>
    </row>
    <row r="12" spans="1:10" x14ac:dyDescent="0.25">
      <c r="A12" s="10"/>
      <c r="B12" s="10"/>
      <c r="C12" s="14" t="s">
        <v>22</v>
      </c>
      <c r="D12" s="13">
        <f>AVERAGE(D3:D11)</f>
        <v>-0.31995843922996053</v>
      </c>
      <c r="E12" s="10"/>
      <c r="F12" s="14" t="s">
        <v>22</v>
      </c>
      <c r="G12" s="13">
        <f>AVERAGE(G3:G11)</f>
        <v>-0.30244087272407111</v>
      </c>
      <c r="H12" s="10"/>
      <c r="I12" s="14" t="s">
        <v>22</v>
      </c>
      <c r="J12" s="13">
        <f>AVERAGE(J3:J11)</f>
        <v>-0.23631143717586159</v>
      </c>
    </row>
    <row r="17" spans="1:10" x14ac:dyDescent="0.25">
      <c r="A17" t="s">
        <v>23</v>
      </c>
      <c r="B17" s="17" t="str" cm="1">
        <f t="array" aca="1" ref="B17" ca="1">LEFT(CELL("filename", A1), FIND("[", CELL("filename", A1)) - 1)</f>
        <v>C:\Users\nicho\GitRepos\ISE-Coursework\data analysis\</v>
      </c>
      <c r="C17" s="17"/>
      <c r="D17" s="17"/>
      <c r="E17" s="17"/>
      <c r="F17" s="17"/>
      <c r="G17" s="17"/>
      <c r="H17" s="17"/>
      <c r="I17" s="17"/>
      <c r="J17" s="17"/>
    </row>
  </sheetData>
  <mergeCells count="2">
    <mergeCell ref="A1:J1"/>
    <mergeCell ref="B17:J17"/>
  </mergeCells>
  <conditionalFormatting sqref="B7:B1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3 B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2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E4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3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F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F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F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F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F10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2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H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I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I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I6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I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I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I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:I1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I1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2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6EF0-95EC-4573-90C2-BA5569AA1A9C}">
  <dimension ref="A1:J12"/>
  <sheetViews>
    <sheetView workbookViewId="0">
      <selection activeCell="M10" sqref="M10"/>
    </sheetView>
  </sheetViews>
  <sheetFormatPr defaultRowHeight="15" x14ac:dyDescent="0.25"/>
  <cols>
    <col min="1" max="1" width="29.140625" customWidth="1"/>
    <col min="2" max="3" width="11.42578125" customWidth="1"/>
    <col min="4" max="4" width="9.140625" customWidth="1"/>
    <col min="5" max="6" width="11.42578125" customWidth="1"/>
    <col min="7" max="7" width="9.140625" customWidth="1"/>
    <col min="9" max="9" width="11.42578125" customWidth="1"/>
  </cols>
  <sheetData>
    <row r="1" spans="1:10" ht="30" customHeight="1" x14ac:dyDescent="0.3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30" x14ac:dyDescent="0.25">
      <c r="A2" s="1" t="s">
        <v>0</v>
      </c>
      <c r="B2" s="7" t="s">
        <v>13</v>
      </c>
      <c r="C2" s="8" t="s">
        <v>10</v>
      </c>
      <c r="D2" s="11" t="s">
        <v>21</v>
      </c>
      <c r="E2" s="7" t="s">
        <v>14</v>
      </c>
      <c r="F2" s="8" t="s">
        <v>11</v>
      </c>
      <c r="G2" s="11" t="s">
        <v>21</v>
      </c>
      <c r="H2" s="7" t="s">
        <v>15</v>
      </c>
      <c r="I2" s="8" t="s">
        <v>12</v>
      </c>
      <c r="J2" s="11" t="s">
        <v>21</v>
      </c>
    </row>
    <row r="3" spans="1:10" x14ac:dyDescent="0.25">
      <c r="A3" s="1" t="s">
        <v>1</v>
      </c>
      <c r="B3" s="2">
        <f>'corona test_set analysis'!$A$32</f>
        <v>0.13133610196666667</v>
      </c>
      <c r="C3" s="3">
        <f>'corona linear test_set analysis'!$A$32</f>
        <v>0.12135983484698339</v>
      </c>
      <c r="D3" s="9">
        <f>((B3-C3)/C3)</f>
        <v>8.2204026828660987E-2</v>
      </c>
      <c r="E3" s="2">
        <f>'corona test_set analysis'!$B$32</f>
        <v>0.21300005499999999</v>
      </c>
      <c r="F3" s="3">
        <f>'corona linear test_set analysis'!$B$32</f>
        <v>0.18155968027035149</v>
      </c>
      <c r="G3" s="9">
        <f>((E3-F3)/F3)</f>
        <v>0.1731682644672661</v>
      </c>
      <c r="H3" s="2">
        <f>'corona test_set analysis'!$C$32</f>
        <v>0.34902614993333336</v>
      </c>
      <c r="I3" s="3">
        <f>'corona linear test_set analysis'!$C$32</f>
        <v>0.26236695486322309</v>
      </c>
      <c r="J3" s="9">
        <f>((H3-I3)/I3)</f>
        <v>0.33029767455008718</v>
      </c>
    </row>
    <row r="4" spans="1:10" x14ac:dyDescent="0.25">
      <c r="A4" s="1" t="s">
        <v>2</v>
      </c>
      <c r="B4" s="2">
        <f>'jpeg-large test_set analysis'!$A$32</f>
        <v>2.4551045366666659E-2</v>
      </c>
      <c r="C4" s="4">
        <f>'jpeg-large linear test_set anal'!$A$32</f>
        <v>0.13537427702488317</v>
      </c>
      <c r="D4" s="9">
        <f t="shared" ref="D4:D11" si="0">((B4-C4)/C4)</f>
        <v>-0.81864320234076726</v>
      </c>
      <c r="E4" s="2">
        <f>'jpeg-large test_set analysis'!$B$32</f>
        <v>8.1534497733333308E-2</v>
      </c>
      <c r="F4" s="4">
        <f>'jpeg-large linear test_set anal'!$B$32</f>
        <v>0.4173689195780052</v>
      </c>
      <c r="G4" s="9">
        <f t="shared" ref="G4:G11" si="1">((E4-F4)/F4)</f>
        <v>-0.80464645566859294</v>
      </c>
      <c r="H4" s="2">
        <f>'jpeg-large test_set analysis'!$C$32</f>
        <v>0.11519825856666667</v>
      </c>
      <c r="I4" s="4">
        <f>'jpeg-large linear test_set anal'!$C$32</f>
        <v>0.56292155380550402</v>
      </c>
      <c r="J4" s="9">
        <f t="shared" ref="J4:J11" si="2">((H4-I4)/I4)</f>
        <v>-0.79535646168121499</v>
      </c>
    </row>
    <row r="5" spans="1:10" x14ac:dyDescent="0.25">
      <c r="A5" s="1" t="s">
        <v>3</v>
      </c>
      <c r="B5" s="2">
        <f>'smallbank-1 test_set analysis'!$A$32</f>
        <v>5.7038022133333331E-2</v>
      </c>
      <c r="C5" s="4">
        <f>'smallbank-1 linear test_set ana'!$A$32</f>
        <v>5.6863721627281011E-2</v>
      </c>
      <c r="D5" s="9">
        <f t="shared" si="0"/>
        <v>3.0652321210136503E-3</v>
      </c>
      <c r="E5" s="2">
        <f>'smallbank-1 test_set analysis'!$B$32</f>
        <v>1118.4365608666669</v>
      </c>
      <c r="F5" s="4">
        <f>'smallbank-1 linear test_set ana'!$B$32</f>
        <v>1115.7333687825508</v>
      </c>
      <c r="G5" s="9">
        <f t="shared" si="1"/>
        <v>2.4227939754690518E-3</v>
      </c>
      <c r="H5" s="2">
        <f>'smallbank-1 test_set analysis'!$C$32</f>
        <v>1348.1909639666667</v>
      </c>
      <c r="I5" s="4">
        <f>'smallbank-1 linear test_set ana'!$C$32</f>
        <v>1345.7127837217674</v>
      </c>
      <c r="J5" s="9">
        <f t="shared" si="2"/>
        <v>1.8415372692272983E-3</v>
      </c>
    </row>
    <row r="6" spans="1:10" x14ac:dyDescent="0.25">
      <c r="A6" s="1" t="s">
        <v>4</v>
      </c>
      <c r="B6" s="2">
        <f>'beethoven wav test_set analysis'!$A$32</f>
        <v>0.18464455206666663</v>
      </c>
      <c r="C6" s="4">
        <f>'beethoven wav linear test_set a'!$A$32</f>
        <v>0.25918106232687171</v>
      </c>
      <c r="D6" s="9">
        <f t="shared" si="0"/>
        <v>-0.28758470850853207</v>
      </c>
      <c r="E6" s="2">
        <f>'beethoven wav test_set analysis'!$A$32</f>
        <v>0.18464455206666663</v>
      </c>
      <c r="F6" s="4">
        <f>'beethoven wav linear test_set a'!$B$32</f>
        <v>2.2626262617227844</v>
      </c>
      <c r="G6" s="9">
        <f t="shared" si="1"/>
        <v>-0.91839370240223561</v>
      </c>
      <c r="H6" s="2">
        <f>'beethoven wav test_set analysis'!$A$32</f>
        <v>0.18464455206666663</v>
      </c>
      <c r="I6" s="4">
        <f>'beethoven wav linear test_set a'!$C$32</f>
        <v>2.9099330166303967</v>
      </c>
      <c r="J6" s="9">
        <f t="shared" si="2"/>
        <v>-0.93654680330735629</v>
      </c>
    </row>
    <row r="7" spans="1:10" x14ac:dyDescent="0.25">
      <c r="A7" s="1" t="s">
        <v>5</v>
      </c>
      <c r="B7" s="2">
        <f>'ambivert test_set analysis'!$A$32</f>
        <v>0.64346721286666686</v>
      </c>
      <c r="C7" s="4">
        <f>'ambivert linear test_set analys'!$A$32</f>
        <v>1.4769154429018938</v>
      </c>
      <c r="D7" s="9">
        <f t="shared" si="0"/>
        <v>-0.56431682263247207</v>
      </c>
      <c r="E7" s="2">
        <f>'ambivert test_set analysis'!$B$32</f>
        <v>11.887988190666666</v>
      </c>
      <c r="F7" s="4">
        <f>'ambivert linear test_set analys'!$B$32</f>
        <v>17.304563997667948</v>
      </c>
      <c r="G7" s="9">
        <f t="shared" si="1"/>
        <v>-0.31301428962505196</v>
      </c>
      <c r="H7" s="2">
        <f>'ambivert test_set analysis'!$C$32</f>
        <v>19.111731144999997</v>
      </c>
      <c r="I7" s="4">
        <f>'ambivert linear test_set analys'!$C$32</f>
        <v>27.777881033781053</v>
      </c>
      <c r="J7" s="9">
        <f t="shared" si="2"/>
        <v>-0.31198023629815519</v>
      </c>
    </row>
    <row r="8" spans="1:10" x14ac:dyDescent="0.25">
      <c r="A8" s="1" t="s">
        <v>6</v>
      </c>
      <c r="B8" s="2">
        <f>'ambivert wav tar test_set analy'!$A$32</f>
        <v>1.6387404232333329</v>
      </c>
      <c r="C8" s="4">
        <f>'ambivert wav tar linear test_se'!$A$32</f>
        <v>1.7270253920885397</v>
      </c>
      <c r="D8" s="9">
        <f t="shared" si="0"/>
        <v>-5.1119670422703684E-2</v>
      </c>
      <c r="E8" s="2">
        <f>'ambivert wav tar test_set analy'!$B$32</f>
        <v>14.89792651066667</v>
      </c>
      <c r="F8" s="4">
        <f>'ambivert wav tar linear test_se'!$B$32</f>
        <v>14.52907509919517</v>
      </c>
      <c r="G8" s="9">
        <f t="shared" si="1"/>
        <v>2.5387122645675643E-2</v>
      </c>
      <c r="H8" s="2">
        <f>'ambivert wav tar test_set analy'!$C$32</f>
        <v>23.595852377666667</v>
      </c>
      <c r="I8" s="4">
        <f>'ambivert wav tar linear test_se'!$C$32</f>
        <v>22.580200696088163</v>
      </c>
      <c r="J8" s="9">
        <f t="shared" si="2"/>
        <v>4.4979745541165954E-2</v>
      </c>
    </row>
    <row r="9" spans="1:10" x14ac:dyDescent="0.25">
      <c r="A9" s="1" t="s">
        <v>7</v>
      </c>
      <c r="B9" s="2">
        <f>'Johnny_1280x720_60_short y4m te'!$A$32</f>
        <v>0.18684374676666668</v>
      </c>
      <c r="C9" s="4">
        <f>'Johnny_1280x720_60_short y4m li'!$A$32</f>
        <v>0.8694889543065708</v>
      </c>
      <c r="D9" s="9">
        <f t="shared" si="0"/>
        <v>-0.78511084489201233</v>
      </c>
      <c r="E9" s="2">
        <f>'Johnny_1280x720_60_short y4m te'!$B$32</f>
        <v>1.1624492988333335</v>
      </c>
      <c r="F9" s="4">
        <f>'Johnny_1280x720_60_short y4m li'!$B$32</f>
        <v>2.5613830577783383</v>
      </c>
      <c r="G9" s="9">
        <f t="shared" si="1"/>
        <v>-0.54616343100137288</v>
      </c>
      <c r="H9" s="2">
        <f>'Johnny_1280x720_60_short y4m te'!$C$32</f>
        <v>2.272923571166666</v>
      </c>
      <c r="I9" s="4">
        <f>'Johnny_1280x720_60_short y4m li'!$C$32</f>
        <v>3.3568362539761059</v>
      </c>
      <c r="J9" s="9">
        <f t="shared" si="2"/>
        <v>-0.32289709738613759</v>
      </c>
    </row>
    <row r="10" spans="1:10" x14ac:dyDescent="0.25">
      <c r="A10" s="1" t="s">
        <v>8</v>
      </c>
      <c r="B10" s="2">
        <f>'artificl tar test_set analysis'!$A$32</f>
        <v>0.44564615656666662</v>
      </c>
      <c r="C10" s="4">
        <f>'artificl tar linear test_set an'!$A$32</f>
        <v>0.28840548992156984</v>
      </c>
      <c r="D10" s="9">
        <f t="shared" si="0"/>
        <v>0.54520691228123797</v>
      </c>
      <c r="E10" s="2">
        <f>'artificl tar test_set analysis'!$B$32</f>
        <v>1.0158703666666666E-2</v>
      </c>
      <c r="F10" s="4">
        <f>'artificl tar linear test_set an'!$B$32</f>
        <v>6.3616290367974164E-3</v>
      </c>
      <c r="G10" s="9">
        <f t="shared" si="1"/>
        <v>0.59687143150063027</v>
      </c>
      <c r="H10" s="2">
        <f>'artificl tar test_set analysis'!$C$32</f>
        <v>1.3732339066666667E-2</v>
      </c>
      <c r="I10" s="4">
        <f>'artificl tar linear test_set an'!$C$32</f>
        <v>7.5850797405761384E-3</v>
      </c>
      <c r="J10" s="9">
        <f t="shared" si="2"/>
        <v>0.81044096256575437</v>
      </c>
    </row>
    <row r="11" spans="1:10" x14ac:dyDescent="0.25">
      <c r="A11" s="1" t="s">
        <v>9</v>
      </c>
      <c r="B11" s="5">
        <f>'AUFNIRA_z3 637557 smt2 test_set'!$A$32</f>
        <v>7.8109813066666658E-2</v>
      </c>
      <c r="C11" s="6">
        <f>'AUFNIRA_z3 637557 smt2 linear t'!$A$32</f>
        <v>7.572150508030246</v>
      </c>
      <c r="D11" s="12">
        <f t="shared" si="0"/>
        <v>-0.98968459317021873</v>
      </c>
      <c r="E11" s="5">
        <f>'AUFNIRA_z3 637557 smt2 test_set'!$B$32</f>
        <v>1.0291581170999999</v>
      </c>
      <c r="F11" s="6">
        <f>'AUFNIRA_z3 637557 smt2 linear t'!$B$32</f>
        <v>88.356616393297799</v>
      </c>
      <c r="G11" s="12">
        <f t="shared" si="1"/>
        <v>-0.98835222353333507</v>
      </c>
      <c r="H11" s="5">
        <f>'AUFNIRA_z3 637557 smt2 test_set'!$C$32</f>
        <v>1.3672297783666669</v>
      </c>
      <c r="I11" s="6">
        <f>'AUFNIRA_z3 637557 smt2 linear t'!$C$32</f>
        <v>100.16065121500155</v>
      </c>
      <c r="J11" s="12">
        <f t="shared" si="2"/>
        <v>-0.98634963169886136</v>
      </c>
    </row>
    <row r="12" spans="1:10" x14ac:dyDescent="0.25">
      <c r="A12" s="10"/>
      <c r="B12" s="10"/>
      <c r="C12" s="14" t="s">
        <v>22</v>
      </c>
      <c r="D12" s="13">
        <f>AVERAGE(D3:D11)</f>
        <v>-0.31844263008175488</v>
      </c>
      <c r="E12" s="10"/>
      <c r="F12" s="14" t="s">
        <v>22</v>
      </c>
      <c r="G12" s="13">
        <f>AVERAGE(G3:G11)</f>
        <v>-0.30808005440461639</v>
      </c>
      <c r="H12" s="10"/>
      <c r="I12" s="14" t="s">
        <v>22</v>
      </c>
      <c r="J12" s="13">
        <f>AVERAGE(J3:J11)</f>
        <v>-0.24061892338283228</v>
      </c>
    </row>
  </sheetData>
  <mergeCells count="1">
    <mergeCell ref="A1:J1"/>
  </mergeCells>
  <conditionalFormatting sqref="B7:B10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3 B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3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C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C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C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C1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E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F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F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F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F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F9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F10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H4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I4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I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I6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I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I8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I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:I1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I11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978D-BE2B-4E74-9BAA-A8F08AF64DD2}">
  <dimension ref="A1:C33"/>
  <sheetViews>
    <sheetView workbookViewId="0">
      <selection activeCell="F31" sqref="F31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0.112389849</v>
      </c>
      <c r="B2">
        <v>0.183951488</v>
      </c>
      <c r="C2">
        <v>0.32736720400000002</v>
      </c>
    </row>
    <row r="3" spans="1:3" x14ac:dyDescent="0.25">
      <c r="A3">
        <v>0.12860453899999999</v>
      </c>
      <c r="B3">
        <v>0.20909340500000001</v>
      </c>
      <c r="C3">
        <v>0.35421666499999999</v>
      </c>
    </row>
    <row r="4" spans="1:3" x14ac:dyDescent="0.25">
      <c r="A4">
        <v>0.141024395</v>
      </c>
      <c r="B4">
        <v>0.227721112</v>
      </c>
      <c r="C4">
        <v>0.35880206799999997</v>
      </c>
    </row>
    <row r="5" spans="1:3" x14ac:dyDescent="0.25">
      <c r="A5">
        <v>0.13864283699999999</v>
      </c>
      <c r="B5">
        <v>0.21067166100000001</v>
      </c>
      <c r="C5">
        <v>0.32210527</v>
      </c>
    </row>
    <row r="6" spans="1:3" x14ac:dyDescent="0.25">
      <c r="A6">
        <v>0.138827807</v>
      </c>
      <c r="B6">
        <v>0.22069135200000001</v>
      </c>
      <c r="C6">
        <v>0.34425978800000001</v>
      </c>
    </row>
    <row r="7" spans="1:3" x14ac:dyDescent="0.25">
      <c r="A7">
        <v>0.12979785899999999</v>
      </c>
      <c r="B7">
        <v>0.214525726</v>
      </c>
      <c r="C7">
        <v>0.35506965400000001</v>
      </c>
    </row>
    <row r="8" spans="1:3" x14ac:dyDescent="0.25">
      <c r="A8">
        <v>0.12172094</v>
      </c>
      <c r="B8">
        <v>0.19084958799999999</v>
      </c>
      <c r="C8">
        <v>0.32229645099999998</v>
      </c>
    </row>
    <row r="9" spans="1:3" x14ac:dyDescent="0.25">
      <c r="A9">
        <v>0.144902107</v>
      </c>
      <c r="B9">
        <v>0.237566372</v>
      </c>
      <c r="C9">
        <v>0.37052296499999998</v>
      </c>
    </row>
    <row r="10" spans="1:3" x14ac:dyDescent="0.25">
      <c r="A10">
        <v>0.127017664</v>
      </c>
      <c r="B10">
        <v>0.201662428</v>
      </c>
      <c r="C10">
        <v>0.32748189300000002</v>
      </c>
    </row>
    <row r="11" spans="1:3" x14ac:dyDescent="0.25">
      <c r="A11">
        <v>0.14644606499999999</v>
      </c>
      <c r="B11">
        <v>0.23055568300000001</v>
      </c>
      <c r="C11">
        <v>0.348067499</v>
      </c>
    </row>
    <row r="12" spans="1:3" x14ac:dyDescent="0.25">
      <c r="A12">
        <v>0.15216449300000001</v>
      </c>
      <c r="B12">
        <v>0.233066417</v>
      </c>
      <c r="C12">
        <v>0.34152671699999998</v>
      </c>
    </row>
    <row r="13" spans="1:3" x14ac:dyDescent="0.25">
      <c r="A13">
        <v>0.120656998</v>
      </c>
      <c r="B13">
        <v>0.191896651</v>
      </c>
      <c r="C13">
        <v>0.32575008900000002</v>
      </c>
    </row>
    <row r="14" spans="1:3" x14ac:dyDescent="0.25">
      <c r="A14">
        <v>0.128957393</v>
      </c>
      <c r="B14">
        <v>0.213038538</v>
      </c>
      <c r="C14">
        <v>0.358440015</v>
      </c>
    </row>
    <row r="15" spans="1:3" x14ac:dyDescent="0.25">
      <c r="A15">
        <v>0.1270696</v>
      </c>
      <c r="B15">
        <v>0.19774377100000001</v>
      </c>
      <c r="C15">
        <v>0.31989482600000002</v>
      </c>
    </row>
    <row r="16" spans="1:3" x14ac:dyDescent="0.25">
      <c r="A16">
        <v>0.13645674999999999</v>
      </c>
      <c r="B16">
        <v>0.21891501599999999</v>
      </c>
      <c r="C16">
        <v>0.34397502699999999</v>
      </c>
    </row>
    <row r="17" spans="1:3" x14ac:dyDescent="0.25">
      <c r="A17">
        <v>0.13514609499999999</v>
      </c>
      <c r="B17">
        <v>0.21863484</v>
      </c>
      <c r="C17">
        <v>0.35167045299999999</v>
      </c>
    </row>
    <row r="18" spans="1:3" x14ac:dyDescent="0.25">
      <c r="A18">
        <v>0.121077695</v>
      </c>
      <c r="B18">
        <v>0.208592307</v>
      </c>
      <c r="C18">
        <v>0.37067715299999998</v>
      </c>
    </row>
    <row r="19" spans="1:3" x14ac:dyDescent="0.25">
      <c r="A19">
        <v>0.12896264199999999</v>
      </c>
      <c r="B19">
        <v>0.20800462</v>
      </c>
      <c r="C19">
        <v>0.341881404</v>
      </c>
    </row>
    <row r="20" spans="1:3" x14ac:dyDescent="0.25">
      <c r="A20">
        <v>0.13262254400000001</v>
      </c>
      <c r="B20">
        <v>0.221480546</v>
      </c>
      <c r="C20">
        <v>0.369911402</v>
      </c>
    </row>
    <row r="21" spans="1:3" x14ac:dyDescent="0.25">
      <c r="A21">
        <v>0.133737732</v>
      </c>
      <c r="B21">
        <v>0.223731071</v>
      </c>
      <c r="C21">
        <v>0.362879603</v>
      </c>
    </row>
    <row r="22" spans="1:3" x14ac:dyDescent="0.25">
      <c r="A22">
        <v>0.121161274</v>
      </c>
      <c r="B22">
        <v>0.21679767</v>
      </c>
      <c r="C22">
        <v>0.390615987</v>
      </c>
    </row>
    <row r="23" spans="1:3" x14ac:dyDescent="0.25">
      <c r="A23">
        <v>0.13191767099999999</v>
      </c>
      <c r="B23">
        <v>0.20883147199999999</v>
      </c>
      <c r="C23">
        <v>0.33244692100000001</v>
      </c>
    </row>
    <row r="24" spans="1:3" x14ac:dyDescent="0.25">
      <c r="A24">
        <v>0.13712073599999999</v>
      </c>
      <c r="B24">
        <v>0.21250060900000001</v>
      </c>
      <c r="C24">
        <v>0.33908049200000001</v>
      </c>
    </row>
    <row r="25" spans="1:3" x14ac:dyDescent="0.25">
      <c r="A25">
        <v>0.13112135899999999</v>
      </c>
      <c r="B25">
        <v>0.21477074600000001</v>
      </c>
      <c r="C25">
        <v>0.35421198399999998</v>
      </c>
    </row>
    <row r="26" spans="1:3" x14ac:dyDescent="0.25">
      <c r="A26">
        <v>0.13188093200000001</v>
      </c>
      <c r="B26">
        <v>0.20754894099999999</v>
      </c>
      <c r="C26">
        <v>0.32611966599999997</v>
      </c>
    </row>
    <row r="27" spans="1:3" x14ac:dyDescent="0.25">
      <c r="A27">
        <v>0.13230047</v>
      </c>
      <c r="B27">
        <v>0.21275297100000001</v>
      </c>
      <c r="C27">
        <v>0.35797921999999999</v>
      </c>
    </row>
    <row r="28" spans="1:3" x14ac:dyDescent="0.25">
      <c r="A28">
        <v>0.12760036499999999</v>
      </c>
      <c r="B28">
        <v>0.20390918299999999</v>
      </c>
      <c r="C28">
        <v>0.34014917900000002</v>
      </c>
    </row>
    <row r="29" spans="1:3" x14ac:dyDescent="0.25">
      <c r="A29">
        <v>0.119331259</v>
      </c>
      <c r="B29">
        <v>0.20020323900000001</v>
      </c>
      <c r="C29">
        <v>0.35538241700000001</v>
      </c>
    </row>
    <row r="30" spans="1:3" x14ac:dyDescent="0.25">
      <c r="A30">
        <v>0.11780898300000001</v>
      </c>
      <c r="B30">
        <v>0.21107913</v>
      </c>
      <c r="C30">
        <v>0.38658648299999998</v>
      </c>
    </row>
    <row r="31" spans="1:3" x14ac:dyDescent="0.25">
      <c r="A31">
        <v>0.14361400599999999</v>
      </c>
      <c r="B31">
        <v>0.23921509699999999</v>
      </c>
      <c r="C31">
        <v>0.37141600299999999</v>
      </c>
    </row>
    <row r="32" spans="1:3" x14ac:dyDescent="0.25">
      <c r="A32">
        <f>AVERAGE(A2:A31)</f>
        <v>0.13133610196666667</v>
      </c>
      <c r="B32">
        <f>AVERAGE(B2:B31)</f>
        <v>0.21300005499999999</v>
      </c>
      <c r="C32">
        <f>AVERAGE(C2:C31)</f>
        <v>0.34902614993333336</v>
      </c>
    </row>
    <row r="33" spans="1:3" x14ac:dyDescent="0.25">
      <c r="A33">
        <f>MEDIAN(A2:A31)</f>
        <v>0.1315011455</v>
      </c>
      <c r="B33">
        <f>MEDIAN(B2:B31)</f>
        <v>0.21262679000000001</v>
      </c>
      <c r="C33">
        <f>MEDIAN(C2:C31)</f>
        <v>0.349868976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1872-C765-4242-A47A-4D0C293FF409}">
  <dimension ref="A1:C33"/>
  <sheetViews>
    <sheetView workbookViewId="0">
      <selection activeCell="E33" sqref="E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0.11695574447449782</v>
      </c>
      <c r="B2">
        <v>0.17599681569777814</v>
      </c>
      <c r="C2">
        <v>0.25681690865471313</v>
      </c>
    </row>
    <row r="3" spans="1:3" x14ac:dyDescent="0.25">
      <c r="A3">
        <v>0.12611550183259979</v>
      </c>
      <c r="B3">
        <v>0.17973831923573538</v>
      </c>
      <c r="C3">
        <v>0.2555507044174265</v>
      </c>
    </row>
    <row r="4" spans="1:3" x14ac:dyDescent="0.25">
      <c r="A4">
        <v>0.11827534917143206</v>
      </c>
      <c r="B4">
        <v>0.17887094737504244</v>
      </c>
      <c r="C4">
        <v>0.25967747804199892</v>
      </c>
    </row>
    <row r="5" spans="1:3" x14ac:dyDescent="0.25">
      <c r="A5">
        <v>0.12584752127824186</v>
      </c>
      <c r="B5">
        <v>0.18423516598685225</v>
      </c>
      <c r="C5">
        <v>0.26345916568980809</v>
      </c>
    </row>
    <row r="6" spans="1:3" x14ac:dyDescent="0.25">
      <c r="A6">
        <v>0.1209886150993309</v>
      </c>
      <c r="B6">
        <v>0.17924417329898454</v>
      </c>
      <c r="C6">
        <v>0.25947787171994896</v>
      </c>
    </row>
    <row r="7" spans="1:3" x14ac:dyDescent="0.25">
      <c r="A7">
        <v>0.12423207018099244</v>
      </c>
      <c r="B7">
        <v>0.18660580508217406</v>
      </c>
      <c r="C7">
        <v>0.26778185567936147</v>
      </c>
    </row>
    <row r="8" spans="1:3" x14ac:dyDescent="0.25">
      <c r="A8">
        <v>0.12573599147641693</v>
      </c>
      <c r="B8">
        <v>0.1846794227793338</v>
      </c>
      <c r="C8">
        <v>0.26380624548024079</v>
      </c>
    </row>
    <row r="9" spans="1:3" x14ac:dyDescent="0.25">
      <c r="A9">
        <v>0.11852428887262804</v>
      </c>
      <c r="B9">
        <v>0.17984014504765836</v>
      </c>
      <c r="C9">
        <v>0.2611017562864873</v>
      </c>
    </row>
    <row r="10" spans="1:3" x14ac:dyDescent="0.25">
      <c r="A10">
        <v>0.12169111032832003</v>
      </c>
      <c r="B10">
        <v>0.18015440860318169</v>
      </c>
      <c r="C10">
        <v>0.2530415791690761</v>
      </c>
    </row>
    <row r="11" spans="1:3" x14ac:dyDescent="0.25">
      <c r="A11">
        <v>0.11815791632860249</v>
      </c>
      <c r="B11">
        <v>0.17828364471313587</v>
      </c>
      <c r="C11">
        <v>0.26294278904567464</v>
      </c>
    </row>
    <row r="12" spans="1:3" x14ac:dyDescent="0.25">
      <c r="A12">
        <v>0.12238465713854445</v>
      </c>
      <c r="B12">
        <v>0.18391258508420025</v>
      </c>
      <c r="C12">
        <v>0.26699854682321283</v>
      </c>
    </row>
    <row r="13" spans="1:3" x14ac:dyDescent="0.25">
      <c r="A13">
        <v>0.11797583273061808</v>
      </c>
      <c r="B13">
        <v>0.17777930604390269</v>
      </c>
      <c r="C13">
        <v>0.26371506949299711</v>
      </c>
    </row>
    <row r="14" spans="1:3" x14ac:dyDescent="0.25">
      <c r="A14">
        <v>0.11704329115216908</v>
      </c>
      <c r="B14">
        <v>0.17723160437892618</v>
      </c>
      <c r="C14">
        <v>0.25802169698719785</v>
      </c>
    </row>
    <row r="15" spans="1:3" x14ac:dyDescent="0.25">
      <c r="A15">
        <v>0.12133981102733753</v>
      </c>
      <c r="B15">
        <v>0.17973990497233011</v>
      </c>
      <c r="C15">
        <v>0.25458401542973952</v>
      </c>
    </row>
    <row r="16" spans="1:3" x14ac:dyDescent="0.25">
      <c r="A16">
        <v>0.11767938835797291</v>
      </c>
      <c r="B16">
        <v>0.17690130964537276</v>
      </c>
      <c r="C16">
        <v>0.2556793821467393</v>
      </c>
    </row>
    <row r="17" spans="1:3" x14ac:dyDescent="0.25">
      <c r="A17">
        <v>0.1213019017118773</v>
      </c>
      <c r="B17">
        <v>0.18847694751024813</v>
      </c>
      <c r="C17">
        <v>0.27471237861988057</v>
      </c>
    </row>
    <row r="18" spans="1:3" x14ac:dyDescent="0.25">
      <c r="A18">
        <v>0.11770893349330845</v>
      </c>
      <c r="B18">
        <v>0.17632021931152234</v>
      </c>
      <c r="C18">
        <v>0.25768610102535833</v>
      </c>
    </row>
    <row r="19" spans="1:3" x14ac:dyDescent="0.25">
      <c r="A19">
        <v>0.11788760831780093</v>
      </c>
      <c r="B19">
        <v>0.17709255268784832</v>
      </c>
      <c r="C19">
        <v>0.25936593140680025</v>
      </c>
    </row>
    <row r="20" spans="1:3" x14ac:dyDescent="0.25">
      <c r="A20">
        <v>0.13025001455018007</v>
      </c>
      <c r="B20">
        <v>0.19680240295783655</v>
      </c>
      <c r="C20">
        <v>0.28163514810046397</v>
      </c>
    </row>
    <row r="21" spans="1:3" x14ac:dyDescent="0.25">
      <c r="A21">
        <v>0.12592957250118361</v>
      </c>
      <c r="B21">
        <v>0.18604309120665963</v>
      </c>
      <c r="C21">
        <v>0.26303908715391972</v>
      </c>
    </row>
    <row r="22" spans="1:3" x14ac:dyDescent="0.25">
      <c r="A22">
        <v>0.11936677486696728</v>
      </c>
      <c r="B22">
        <v>0.17615533607201206</v>
      </c>
      <c r="C22">
        <v>0.25345376094275007</v>
      </c>
    </row>
    <row r="23" spans="1:3" x14ac:dyDescent="0.25">
      <c r="A23">
        <v>0.12755387732188861</v>
      </c>
      <c r="B23">
        <v>0.18681717613714521</v>
      </c>
      <c r="C23">
        <v>0.26644953778506497</v>
      </c>
    </row>
    <row r="24" spans="1:3" x14ac:dyDescent="0.25">
      <c r="A24">
        <v>0.11963589669766647</v>
      </c>
      <c r="B24">
        <v>0.17561684729710089</v>
      </c>
      <c r="C24">
        <v>0.24843010380046493</v>
      </c>
    </row>
    <row r="25" spans="1:3" x14ac:dyDescent="0.25">
      <c r="A25">
        <v>0.12422268029076225</v>
      </c>
      <c r="B25">
        <v>0.18311367298299619</v>
      </c>
      <c r="C25">
        <v>0.26597932824214376</v>
      </c>
    </row>
    <row r="26" spans="1:3" x14ac:dyDescent="0.25">
      <c r="A26">
        <v>0.12915976538984242</v>
      </c>
      <c r="B26">
        <v>0.19616526240896043</v>
      </c>
      <c r="C26">
        <v>0.28112431196300286</v>
      </c>
    </row>
    <row r="27" spans="1:3" x14ac:dyDescent="0.25">
      <c r="A27">
        <v>0.1130842652181237</v>
      </c>
      <c r="B27">
        <v>0.17549035995665974</v>
      </c>
      <c r="C27">
        <v>0.26111227781515856</v>
      </c>
    </row>
    <row r="28" spans="1:3" x14ac:dyDescent="0.25">
      <c r="A28">
        <v>0.12155375967897891</v>
      </c>
      <c r="B28">
        <v>0.18493741140743877</v>
      </c>
      <c r="C28">
        <v>0.27048501157356802</v>
      </c>
    </row>
    <row r="29" spans="1:3" x14ac:dyDescent="0.25">
      <c r="A29">
        <v>0.11712066773452642</v>
      </c>
      <c r="B29">
        <v>0.1752538331620388</v>
      </c>
      <c r="C29">
        <v>0.25294404841789353</v>
      </c>
    </row>
    <row r="30" spans="1:3" x14ac:dyDescent="0.25">
      <c r="A30">
        <v>0.11636202723867406</v>
      </c>
      <c r="B30">
        <v>0.17778917418028076</v>
      </c>
      <c r="C30">
        <v>0.26037328356872552</v>
      </c>
    </row>
    <row r="31" spans="1:3" x14ac:dyDescent="0.25">
      <c r="A31">
        <v>0.12671021094801638</v>
      </c>
      <c r="B31">
        <v>0.18750256288718858</v>
      </c>
      <c r="C31">
        <v>0.27156327041687484</v>
      </c>
    </row>
    <row r="32" spans="1:3" x14ac:dyDescent="0.25">
      <c r="A32">
        <f>AVERAGE(A2:A31)</f>
        <v>0.12135983484698339</v>
      </c>
      <c r="B32">
        <f>AVERAGE(B2:B31)</f>
        <v>0.18155968027035149</v>
      </c>
      <c r="C32">
        <f>AVERAGE(C2:C31)</f>
        <v>0.26236695486322309</v>
      </c>
    </row>
    <row r="33" spans="1:3" x14ac:dyDescent="0.25">
      <c r="A33">
        <f>MEDIAN(A1:A31)</f>
        <v>0.1211452584056041</v>
      </c>
      <c r="B33">
        <f>MEDIAN(B1:B31)</f>
        <v>0.17973911210403276</v>
      </c>
      <c r="C33">
        <f>MEDIAN(C1:C31)</f>
        <v>0.26110701705082295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A2DF-28CF-41A5-BDB0-6DDA1C334D44}">
  <dimension ref="A1:C33"/>
  <sheetViews>
    <sheetView tabSelected="1" workbookViewId="0">
      <selection activeCell="G29" sqref="G29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2.4595967999999999E-2</v>
      </c>
      <c r="B2">
        <v>8.1216616000000005E-2</v>
      </c>
      <c r="C2">
        <v>0.11401423300000001</v>
      </c>
    </row>
    <row r="3" spans="1:3" x14ac:dyDescent="0.25">
      <c r="A3">
        <v>2.4227041000000001E-2</v>
      </c>
      <c r="B3">
        <v>8.0539897999999999E-2</v>
      </c>
      <c r="C3">
        <v>0.116024301</v>
      </c>
    </row>
    <row r="4" spans="1:3" x14ac:dyDescent="0.25">
      <c r="A4">
        <v>2.4538363000000001E-2</v>
      </c>
      <c r="B4">
        <v>8.1805295E-2</v>
      </c>
      <c r="C4">
        <v>0.11322130599999999</v>
      </c>
    </row>
    <row r="5" spans="1:3" x14ac:dyDescent="0.25">
      <c r="A5">
        <v>2.4076951999999999E-2</v>
      </c>
      <c r="B5">
        <v>8.1051789999999999E-2</v>
      </c>
      <c r="C5">
        <v>0.116492582</v>
      </c>
    </row>
    <row r="6" spans="1:3" x14ac:dyDescent="0.25">
      <c r="A6">
        <v>2.4668020999999998E-2</v>
      </c>
      <c r="B6">
        <v>8.2010777000000007E-2</v>
      </c>
      <c r="C6">
        <v>0.11799849900000001</v>
      </c>
    </row>
    <row r="7" spans="1:3" x14ac:dyDescent="0.25">
      <c r="A7">
        <v>2.4071805000000002E-2</v>
      </c>
      <c r="B7">
        <v>7.9850705999999994E-2</v>
      </c>
      <c r="C7">
        <v>0.112584325</v>
      </c>
    </row>
    <row r="8" spans="1:3" x14ac:dyDescent="0.25">
      <c r="A8">
        <v>2.4402907000000001E-2</v>
      </c>
      <c r="B8">
        <v>8.0620393999999998E-2</v>
      </c>
      <c r="C8">
        <v>0.113467481</v>
      </c>
    </row>
    <row r="9" spans="1:3" x14ac:dyDescent="0.25">
      <c r="A9">
        <v>2.3986336E-2</v>
      </c>
      <c r="B9">
        <v>8.0361109E-2</v>
      </c>
      <c r="C9">
        <v>0.11229834800000001</v>
      </c>
    </row>
    <row r="10" spans="1:3" x14ac:dyDescent="0.25">
      <c r="A10">
        <v>2.4913106000000001E-2</v>
      </c>
      <c r="B10">
        <v>8.3685510000000005E-2</v>
      </c>
      <c r="C10">
        <v>0.12120012300000001</v>
      </c>
    </row>
    <row r="11" spans="1:3" x14ac:dyDescent="0.25">
      <c r="A11">
        <v>2.4082688000000001E-2</v>
      </c>
      <c r="B11">
        <v>8.0744648000000002E-2</v>
      </c>
      <c r="C11">
        <v>0.11649372099999999</v>
      </c>
    </row>
    <row r="12" spans="1:3" x14ac:dyDescent="0.25">
      <c r="A12">
        <v>2.5071563000000002E-2</v>
      </c>
      <c r="B12">
        <v>8.1707012999999995E-2</v>
      </c>
      <c r="C12">
        <v>0.11199112</v>
      </c>
    </row>
    <row r="13" spans="1:3" x14ac:dyDescent="0.25">
      <c r="A13">
        <v>2.3981556000000001E-2</v>
      </c>
      <c r="B13">
        <v>8.1113103000000006E-2</v>
      </c>
      <c r="C13">
        <v>0.119118024</v>
      </c>
    </row>
    <row r="14" spans="1:3" x14ac:dyDescent="0.25">
      <c r="A14">
        <v>2.4649939999999999E-2</v>
      </c>
      <c r="B14">
        <v>8.1030987999999998E-2</v>
      </c>
      <c r="C14">
        <v>0.11358821</v>
      </c>
    </row>
    <row r="15" spans="1:3" x14ac:dyDescent="0.25">
      <c r="A15">
        <v>2.3824742999999999E-2</v>
      </c>
      <c r="B15">
        <v>7.9339022999999995E-2</v>
      </c>
      <c r="C15">
        <v>0.111797059</v>
      </c>
    </row>
    <row r="16" spans="1:3" x14ac:dyDescent="0.25">
      <c r="A16">
        <v>2.3392864999999999E-2</v>
      </c>
      <c r="B16">
        <v>7.896889E-2</v>
      </c>
      <c r="C16">
        <v>0.113920148</v>
      </c>
    </row>
    <row r="17" spans="1:3" x14ac:dyDescent="0.25">
      <c r="A17">
        <v>2.3944769000000001E-2</v>
      </c>
      <c r="B17">
        <v>7.8937630999999994E-2</v>
      </c>
      <c r="C17">
        <v>0.11150118000000001</v>
      </c>
    </row>
    <row r="18" spans="1:3" x14ac:dyDescent="0.25">
      <c r="A18">
        <v>2.4181032000000002E-2</v>
      </c>
      <c r="B18">
        <v>8.0634647000000004E-2</v>
      </c>
      <c r="C18">
        <v>0.11682705</v>
      </c>
    </row>
    <row r="19" spans="1:3" x14ac:dyDescent="0.25">
      <c r="A19">
        <v>2.4934976000000001E-2</v>
      </c>
      <c r="B19">
        <v>8.1316457999999994E-2</v>
      </c>
      <c r="C19">
        <v>0.109843118</v>
      </c>
    </row>
    <row r="20" spans="1:3" x14ac:dyDescent="0.25">
      <c r="A20">
        <v>2.5055634E-2</v>
      </c>
      <c r="B20">
        <v>8.2762711000000003E-2</v>
      </c>
      <c r="C20">
        <v>0.116798546</v>
      </c>
    </row>
    <row r="21" spans="1:3" x14ac:dyDescent="0.25">
      <c r="A21">
        <v>2.4633772000000002E-2</v>
      </c>
      <c r="B21">
        <v>8.1587419999999994E-2</v>
      </c>
      <c r="C21">
        <v>0.11397383</v>
      </c>
    </row>
    <row r="22" spans="1:3" x14ac:dyDescent="0.25">
      <c r="A22">
        <v>2.5630943E-2</v>
      </c>
      <c r="B22">
        <v>8.4782976999999995E-2</v>
      </c>
      <c r="C22">
        <v>0.115960509</v>
      </c>
    </row>
    <row r="23" spans="1:3" x14ac:dyDescent="0.25">
      <c r="A23">
        <v>2.4195785000000001E-2</v>
      </c>
      <c r="B23">
        <v>8.1040352999999996E-2</v>
      </c>
      <c r="C23">
        <v>0.11872042200000001</v>
      </c>
    </row>
    <row r="24" spans="1:3" x14ac:dyDescent="0.25">
      <c r="A24">
        <v>2.4422416999999998E-2</v>
      </c>
      <c r="B24">
        <v>8.0282459E-2</v>
      </c>
      <c r="C24">
        <v>0.114443848</v>
      </c>
    </row>
    <row r="25" spans="1:3" x14ac:dyDescent="0.25">
      <c r="A25">
        <v>2.4652995E-2</v>
      </c>
      <c r="B25">
        <v>8.1912870999999998E-2</v>
      </c>
      <c r="C25">
        <v>0.11647876</v>
      </c>
    </row>
    <row r="26" spans="1:3" x14ac:dyDescent="0.25">
      <c r="A26">
        <v>2.5580314E-2</v>
      </c>
      <c r="B26">
        <v>8.4876042999999998E-2</v>
      </c>
      <c r="C26">
        <v>0.117189349</v>
      </c>
    </row>
    <row r="27" spans="1:3" x14ac:dyDescent="0.25">
      <c r="A27">
        <v>2.5311226999999999E-2</v>
      </c>
      <c r="B27">
        <v>8.3617065000000004E-2</v>
      </c>
      <c r="C27">
        <v>0.116985952</v>
      </c>
    </row>
    <row r="28" spans="1:3" x14ac:dyDescent="0.25">
      <c r="A28">
        <v>2.5124367000000002E-2</v>
      </c>
      <c r="B28">
        <v>8.2674590000000006E-2</v>
      </c>
      <c r="C28">
        <v>0.11404547900000001</v>
      </c>
    </row>
    <row r="29" spans="1:3" x14ac:dyDescent="0.25">
      <c r="A29">
        <v>2.4854297000000001E-2</v>
      </c>
      <c r="B29">
        <v>8.3672252000000003E-2</v>
      </c>
      <c r="C29">
        <v>0.12093535</v>
      </c>
    </row>
    <row r="30" spans="1:3" x14ac:dyDescent="0.25">
      <c r="A30">
        <v>2.4064892000000001E-2</v>
      </c>
      <c r="B30">
        <v>7.9413560999999994E-2</v>
      </c>
      <c r="C30">
        <v>0.11305388099999999</v>
      </c>
    </row>
    <row r="31" spans="1:3" x14ac:dyDescent="0.25">
      <c r="A31">
        <v>2.5460086999999999E-2</v>
      </c>
      <c r="B31">
        <v>8.4478133999999996E-2</v>
      </c>
      <c r="C31">
        <v>0.114981003</v>
      </c>
    </row>
    <row r="32" spans="1:3" x14ac:dyDescent="0.25">
      <c r="A32">
        <f>AVERAGE(A2:A31)</f>
        <v>2.4551045366666659E-2</v>
      </c>
      <c r="B32">
        <f>AVERAGE(B2:B31)</f>
        <v>8.1534497733333308E-2</v>
      </c>
      <c r="C32">
        <f>AVERAGE(C2:C31)</f>
        <v>0.11519825856666667</v>
      </c>
    </row>
    <row r="33" spans="1:3" x14ac:dyDescent="0.25">
      <c r="A33">
        <f>MEDIAN(A2:A31)</f>
        <v>2.4567165500000002E-2</v>
      </c>
      <c r="B33">
        <f>MEDIAN(B2:B31)</f>
        <v>8.1164859500000006E-2</v>
      </c>
      <c r="C33">
        <f>MEDIAN(C2:C31)</f>
        <v>0.11471242549999999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9E4B-7FC4-4DB5-9B2A-19F6C465938E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0.13784341082186008</v>
      </c>
      <c r="B2">
        <v>0.41988944180941795</v>
      </c>
      <c r="C2">
        <v>0.56322489432985867</v>
      </c>
    </row>
    <row r="3" spans="1:3" x14ac:dyDescent="0.25">
      <c r="A3">
        <v>0.13809853306487327</v>
      </c>
      <c r="B3">
        <v>0.41932632809026332</v>
      </c>
      <c r="C3">
        <v>0.55704758529964205</v>
      </c>
    </row>
    <row r="4" spans="1:3" x14ac:dyDescent="0.25">
      <c r="A4">
        <v>0.13224180576748923</v>
      </c>
      <c r="B4">
        <v>0.41025516697147202</v>
      </c>
      <c r="C4">
        <v>0.568605381121292</v>
      </c>
    </row>
    <row r="5" spans="1:3" x14ac:dyDescent="0.25">
      <c r="A5">
        <v>0.13645767283450397</v>
      </c>
      <c r="B5">
        <v>0.41537120414055001</v>
      </c>
      <c r="C5">
        <v>0.55443311995354017</v>
      </c>
    </row>
    <row r="6" spans="1:3" x14ac:dyDescent="0.25">
      <c r="A6">
        <v>0.13619395385329178</v>
      </c>
      <c r="B6">
        <v>0.41825441470191344</v>
      </c>
      <c r="C6">
        <v>0.55964026961855884</v>
      </c>
    </row>
    <row r="7" spans="1:3" x14ac:dyDescent="0.25">
      <c r="A7">
        <v>0.13706893181224467</v>
      </c>
      <c r="B7">
        <v>0.41919978039370381</v>
      </c>
      <c r="C7">
        <v>0.5623303909549775</v>
      </c>
    </row>
    <row r="8" spans="1:3" x14ac:dyDescent="0.25">
      <c r="A8">
        <v>0.13633322587462537</v>
      </c>
      <c r="B8">
        <v>0.41696145298563403</v>
      </c>
      <c r="C8">
        <v>0.55910078986812073</v>
      </c>
    </row>
    <row r="9" spans="1:3" x14ac:dyDescent="0.25">
      <c r="A9">
        <v>0.13548711647229925</v>
      </c>
      <c r="B9">
        <v>0.41887628390210946</v>
      </c>
      <c r="C9">
        <v>0.5619634896931629</v>
      </c>
    </row>
    <row r="10" spans="1:3" x14ac:dyDescent="0.25">
      <c r="A10">
        <v>0.133121418500799</v>
      </c>
      <c r="B10">
        <v>0.41361603726760554</v>
      </c>
      <c r="C10">
        <v>0.5608479941440021</v>
      </c>
    </row>
    <row r="11" spans="1:3" x14ac:dyDescent="0.25">
      <c r="A11">
        <v>0.13489546382439291</v>
      </c>
      <c r="B11">
        <v>0.42581027717778247</v>
      </c>
      <c r="C11">
        <v>0.58118624040623945</v>
      </c>
    </row>
    <row r="12" spans="1:3" x14ac:dyDescent="0.25">
      <c r="A12">
        <v>0.13238443332421987</v>
      </c>
      <c r="B12">
        <v>0.41782825278296259</v>
      </c>
      <c r="C12">
        <v>0.57769978305372005</v>
      </c>
    </row>
    <row r="13" spans="1:3" x14ac:dyDescent="0.25">
      <c r="A13">
        <v>0.13559280438332297</v>
      </c>
      <c r="B13">
        <v>0.41100883697847923</v>
      </c>
      <c r="C13">
        <v>0.5562901604668502</v>
      </c>
    </row>
    <row r="14" spans="1:3" x14ac:dyDescent="0.25">
      <c r="A14">
        <v>0.1342760761311097</v>
      </c>
      <c r="B14">
        <v>0.41977359394533492</v>
      </c>
      <c r="C14">
        <v>0.5685879526392611</v>
      </c>
    </row>
    <row r="15" spans="1:3" x14ac:dyDescent="0.25">
      <c r="A15">
        <v>0.13461878634945001</v>
      </c>
      <c r="B15">
        <v>0.41809222781963556</v>
      </c>
      <c r="C15">
        <v>0.56299764824956799</v>
      </c>
    </row>
    <row r="16" spans="1:3" x14ac:dyDescent="0.25">
      <c r="A16">
        <v>0.13539274002671234</v>
      </c>
      <c r="B16">
        <v>0.41993194343284285</v>
      </c>
      <c r="C16">
        <v>0.56474770192594959</v>
      </c>
    </row>
    <row r="17" spans="1:3" x14ac:dyDescent="0.25">
      <c r="A17">
        <v>0.13508654202540066</v>
      </c>
      <c r="B17">
        <v>0.41742935442258172</v>
      </c>
      <c r="C17">
        <v>0.56224431369073702</v>
      </c>
    </row>
    <row r="18" spans="1:3" x14ac:dyDescent="0.25">
      <c r="A18">
        <v>0.13386653994280839</v>
      </c>
      <c r="B18">
        <v>0.42355804467344854</v>
      </c>
      <c r="C18">
        <v>0.5839467401397852</v>
      </c>
    </row>
    <row r="19" spans="1:3" x14ac:dyDescent="0.25">
      <c r="A19">
        <v>0.1385952175040302</v>
      </c>
      <c r="B19">
        <v>0.41856274234704183</v>
      </c>
      <c r="C19">
        <v>0.5568122530375208</v>
      </c>
    </row>
    <row r="20" spans="1:3" x14ac:dyDescent="0.25">
      <c r="A20">
        <v>0.13376663274976275</v>
      </c>
      <c r="B20">
        <v>0.41059945344500282</v>
      </c>
      <c r="C20">
        <v>0.55496084694074443</v>
      </c>
    </row>
    <row r="21" spans="1:3" x14ac:dyDescent="0.25">
      <c r="A21">
        <v>0.14148178607357279</v>
      </c>
      <c r="B21">
        <v>0.43251994003997507</v>
      </c>
      <c r="C21">
        <v>0.57203916668669341</v>
      </c>
    </row>
    <row r="22" spans="1:3" x14ac:dyDescent="0.25">
      <c r="A22">
        <v>0.13326355941252416</v>
      </c>
      <c r="B22">
        <v>0.41589231922746767</v>
      </c>
      <c r="C22">
        <v>0.56086267246254073</v>
      </c>
    </row>
    <row r="23" spans="1:3" x14ac:dyDescent="0.25">
      <c r="A23">
        <v>0.13401285225589471</v>
      </c>
      <c r="B23">
        <v>0.42082628886786949</v>
      </c>
      <c r="C23">
        <v>0.57625159635634349</v>
      </c>
    </row>
    <row r="24" spans="1:3" x14ac:dyDescent="0.25">
      <c r="A24">
        <v>0.13376110308225184</v>
      </c>
      <c r="B24">
        <v>0.41407864883111045</v>
      </c>
      <c r="C24">
        <v>0.55774947948105869</v>
      </c>
    </row>
    <row r="25" spans="1:3" x14ac:dyDescent="0.25">
      <c r="A25">
        <v>0.13590726033741746</v>
      </c>
      <c r="B25">
        <v>0.4090250483365524</v>
      </c>
      <c r="C25">
        <v>0.5431009930867946</v>
      </c>
    </row>
    <row r="26" spans="1:3" x14ac:dyDescent="0.25">
      <c r="A26">
        <v>0.13460698106255004</v>
      </c>
      <c r="B26">
        <v>0.41213082588785066</v>
      </c>
      <c r="C26">
        <v>0.55256900243688412</v>
      </c>
    </row>
    <row r="27" spans="1:3" x14ac:dyDescent="0.25">
      <c r="A27">
        <v>0.13534913235092705</v>
      </c>
      <c r="B27">
        <v>0.41262057149155529</v>
      </c>
      <c r="C27">
        <v>0.55850422038131253</v>
      </c>
    </row>
    <row r="28" spans="1:3" x14ac:dyDescent="0.25">
      <c r="A28">
        <v>0.13543605114891605</v>
      </c>
      <c r="B28">
        <v>0.4173050784415222</v>
      </c>
      <c r="C28">
        <v>0.56694982175809316</v>
      </c>
    </row>
    <row r="29" spans="1:3" x14ac:dyDescent="0.25">
      <c r="A29">
        <v>0.13117664825925662</v>
      </c>
      <c r="B29">
        <v>0.40948224476135003</v>
      </c>
      <c r="C29">
        <v>0.55524007562860855</v>
      </c>
    </row>
    <row r="30" spans="1:3" x14ac:dyDescent="0.25">
      <c r="A30">
        <v>0.13373037971660837</v>
      </c>
      <c r="B30">
        <v>0.41537897129565049</v>
      </c>
      <c r="C30">
        <v>0.56595124703518751</v>
      </c>
    </row>
    <row r="31" spans="1:3" x14ac:dyDescent="0.25">
      <c r="A31">
        <v>0.14118125178337912</v>
      </c>
      <c r="B31">
        <v>0.42746281287147253</v>
      </c>
      <c r="C31">
        <v>0.56176078331807422</v>
      </c>
    </row>
    <row r="32" spans="1:3" x14ac:dyDescent="0.25">
      <c r="A32">
        <f>AVERAGE(A2:A31)</f>
        <v>0.13537427702488317</v>
      </c>
      <c r="B32">
        <f>AVERAGE(B2:B31)</f>
        <v>0.4173689195780052</v>
      </c>
      <c r="C32">
        <f>AVERAGE(C2:C31)</f>
        <v>0.56292155380550402</v>
      </c>
    </row>
    <row r="33" spans="1:3" x14ac:dyDescent="0.25">
      <c r="A33">
        <f>MEDIAN(A1:A31)</f>
        <v>0.13521783718816385</v>
      </c>
      <c r="B33">
        <f>MEDIAN(B1:B31)</f>
        <v>0.41762880360277216</v>
      </c>
      <c r="C33">
        <f>MEDIAN(C1:C31)</f>
        <v>0.56186213650561856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0EE4-5521-4A3E-AE0E-13675D1799AF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5.5409462E-2</v>
      </c>
      <c r="B2">
        <v>1089.103392</v>
      </c>
      <c r="C2">
        <v>1347.010616</v>
      </c>
    </row>
    <row r="3" spans="1:3" x14ac:dyDescent="0.25">
      <c r="A3">
        <v>5.5852272000000001E-2</v>
      </c>
      <c r="B3">
        <v>1097.6018449999999</v>
      </c>
      <c r="C3">
        <v>1312.7829059999999</v>
      </c>
    </row>
    <row r="4" spans="1:3" x14ac:dyDescent="0.25">
      <c r="A4">
        <v>5.6468057000000002E-2</v>
      </c>
      <c r="B4">
        <v>1115.7980700000001</v>
      </c>
      <c r="C4">
        <v>1332.5727340000001</v>
      </c>
    </row>
    <row r="5" spans="1:3" x14ac:dyDescent="0.25">
      <c r="A5">
        <v>5.5462482E-2</v>
      </c>
      <c r="B5">
        <v>1101.1744739999999</v>
      </c>
      <c r="C5">
        <v>1328.5749209999999</v>
      </c>
    </row>
    <row r="6" spans="1:3" x14ac:dyDescent="0.25">
      <c r="A6">
        <v>5.7061681000000003E-2</v>
      </c>
      <c r="B6">
        <v>1130.905399</v>
      </c>
      <c r="C6">
        <v>1348.1978710000001</v>
      </c>
    </row>
    <row r="7" spans="1:3" x14ac:dyDescent="0.25">
      <c r="A7">
        <v>5.5078068000000001E-2</v>
      </c>
      <c r="B7">
        <v>1072.29125</v>
      </c>
      <c r="C7">
        <v>1301.0560390000001</v>
      </c>
    </row>
    <row r="8" spans="1:3" x14ac:dyDescent="0.25">
      <c r="A8">
        <v>5.5356199000000002E-2</v>
      </c>
      <c r="B8">
        <v>1084.933804</v>
      </c>
      <c r="C8">
        <v>1314.794576</v>
      </c>
    </row>
    <row r="9" spans="1:3" x14ac:dyDescent="0.25">
      <c r="A9">
        <v>5.7848218E-2</v>
      </c>
      <c r="B9">
        <v>1124.7941940000001</v>
      </c>
      <c r="C9">
        <v>1363.7439830000001</v>
      </c>
    </row>
    <row r="10" spans="1:3" x14ac:dyDescent="0.25">
      <c r="A10">
        <v>5.7994629999999998E-2</v>
      </c>
      <c r="B10">
        <v>1133.423712</v>
      </c>
      <c r="C10">
        <v>1354.4271080000001</v>
      </c>
    </row>
    <row r="11" spans="1:3" x14ac:dyDescent="0.25">
      <c r="A11">
        <v>5.8612004000000002E-2</v>
      </c>
      <c r="B11">
        <v>1139.6092349999999</v>
      </c>
      <c r="C11">
        <v>1379.1097970000001</v>
      </c>
    </row>
    <row r="12" spans="1:3" x14ac:dyDescent="0.25">
      <c r="A12">
        <v>5.6728860999999998E-2</v>
      </c>
      <c r="B12">
        <v>1113.5220569999999</v>
      </c>
      <c r="C12">
        <v>1345.1666110000001</v>
      </c>
    </row>
    <row r="13" spans="1:3" x14ac:dyDescent="0.25">
      <c r="A13">
        <v>5.7365606E-2</v>
      </c>
      <c r="B13">
        <v>1146.3351869999999</v>
      </c>
      <c r="C13">
        <v>1355.5163070000001</v>
      </c>
    </row>
    <row r="14" spans="1:3" x14ac:dyDescent="0.25">
      <c r="A14">
        <v>5.8944870000000003E-2</v>
      </c>
      <c r="B14">
        <v>1141.7584649999999</v>
      </c>
      <c r="C14">
        <v>1382.377119</v>
      </c>
    </row>
    <row r="15" spans="1:3" x14ac:dyDescent="0.25">
      <c r="A15">
        <v>5.7332413999999998E-2</v>
      </c>
      <c r="B15">
        <v>1134.4410230000001</v>
      </c>
      <c r="C15">
        <v>1355.5178619999999</v>
      </c>
    </row>
    <row r="16" spans="1:3" x14ac:dyDescent="0.25">
      <c r="A16">
        <v>5.6780117999999997E-2</v>
      </c>
      <c r="B16">
        <v>1116.2069879999999</v>
      </c>
      <c r="C16">
        <v>1359.2912920000001</v>
      </c>
    </row>
    <row r="17" spans="1:3" x14ac:dyDescent="0.25">
      <c r="A17">
        <v>6.2283718000000002E-2</v>
      </c>
      <c r="B17">
        <v>1212.3105909999999</v>
      </c>
      <c r="C17">
        <v>1446.1776749999999</v>
      </c>
    </row>
    <row r="18" spans="1:3" x14ac:dyDescent="0.25">
      <c r="A18">
        <v>5.8440187999999997E-2</v>
      </c>
      <c r="B18">
        <v>1144.76694</v>
      </c>
      <c r="C18">
        <v>1373.7167219999999</v>
      </c>
    </row>
    <row r="19" spans="1:3" x14ac:dyDescent="0.25">
      <c r="A19">
        <v>5.4907932E-2</v>
      </c>
      <c r="B19">
        <v>1080.7106020000001</v>
      </c>
      <c r="C19">
        <v>1310.706457</v>
      </c>
    </row>
    <row r="20" spans="1:3" x14ac:dyDescent="0.25">
      <c r="A20">
        <v>5.6570960000000003E-2</v>
      </c>
      <c r="B20">
        <v>1113.647033</v>
      </c>
      <c r="C20">
        <v>1344.0323410000001</v>
      </c>
    </row>
    <row r="21" spans="1:3" x14ac:dyDescent="0.25">
      <c r="A21">
        <v>5.6137197999999999E-2</v>
      </c>
      <c r="B21">
        <v>1100.779391</v>
      </c>
      <c r="C21">
        <v>1327.254469</v>
      </c>
    </row>
    <row r="22" spans="1:3" x14ac:dyDescent="0.25">
      <c r="A22">
        <v>5.6656669E-2</v>
      </c>
      <c r="B22">
        <v>1116.101502</v>
      </c>
      <c r="C22">
        <v>1341.1413729999999</v>
      </c>
    </row>
    <row r="23" spans="1:3" x14ac:dyDescent="0.25">
      <c r="A23">
        <v>5.7543785E-2</v>
      </c>
      <c r="B23">
        <v>1130.0278029999999</v>
      </c>
      <c r="C23">
        <v>1367.0484269999999</v>
      </c>
    </row>
    <row r="24" spans="1:3" x14ac:dyDescent="0.25">
      <c r="A24">
        <v>5.7839412999999999E-2</v>
      </c>
      <c r="B24">
        <v>1145.583592</v>
      </c>
      <c r="C24">
        <v>1394.6441540000001</v>
      </c>
    </row>
    <row r="25" spans="1:3" x14ac:dyDescent="0.25">
      <c r="A25">
        <v>5.6787196999999998E-2</v>
      </c>
      <c r="B25">
        <v>1097.255281</v>
      </c>
      <c r="C25">
        <v>1325.461628</v>
      </c>
    </row>
    <row r="26" spans="1:3" x14ac:dyDescent="0.25">
      <c r="A26">
        <v>5.7842773E-2</v>
      </c>
      <c r="B26">
        <v>1123.096542</v>
      </c>
      <c r="C26">
        <v>1349.3261910000001</v>
      </c>
    </row>
    <row r="27" spans="1:3" x14ac:dyDescent="0.25">
      <c r="A27">
        <v>5.7133300999999997E-2</v>
      </c>
      <c r="B27">
        <v>1104.747145</v>
      </c>
      <c r="C27">
        <v>1340.3457129999999</v>
      </c>
    </row>
    <row r="28" spans="1:3" x14ac:dyDescent="0.25">
      <c r="A28">
        <v>5.7066563000000001E-2</v>
      </c>
      <c r="B28">
        <v>1119.8098070000001</v>
      </c>
      <c r="C28">
        <v>1349.476889</v>
      </c>
    </row>
    <row r="29" spans="1:3" x14ac:dyDescent="0.25">
      <c r="A29">
        <v>5.5779158000000002E-2</v>
      </c>
      <c r="B29">
        <v>1093.939987</v>
      </c>
      <c r="C29">
        <v>1326.1837829999999</v>
      </c>
    </row>
    <row r="30" spans="1:3" x14ac:dyDescent="0.25">
      <c r="A30">
        <v>5.7229501000000002E-2</v>
      </c>
      <c r="B30">
        <v>1105.267769</v>
      </c>
      <c r="C30">
        <v>1318.8490959999999</v>
      </c>
    </row>
    <row r="31" spans="1:3" x14ac:dyDescent="0.25">
      <c r="A31">
        <v>5.6627365999999998E-2</v>
      </c>
      <c r="B31">
        <v>1123.153746</v>
      </c>
      <c r="C31">
        <v>1351.2242590000001</v>
      </c>
    </row>
    <row r="32" spans="1:3" x14ac:dyDescent="0.25">
      <c r="A32">
        <f>AVERAGE(A2:A31)</f>
        <v>5.7038022133333331E-2</v>
      </c>
      <c r="B32">
        <f>AVERAGE(B2:B31)</f>
        <v>1118.4365608666669</v>
      </c>
      <c r="C32">
        <f>AVERAGE(C2:C31)</f>
        <v>1348.1909639666667</v>
      </c>
    </row>
    <row r="33" spans="1:3" x14ac:dyDescent="0.25">
      <c r="A33">
        <f>MEDIAN(A2:A31)</f>
        <v>5.6924439E-2</v>
      </c>
      <c r="B33">
        <f>MEDIAN(B2:B31)</f>
        <v>1116.1542449999999</v>
      </c>
      <c r="C33">
        <f>MEDIAN(C2:C31)</f>
        <v>1347.6042434999999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8B45-18ED-47D4-B2EB-306E2D319EBB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5.5555576183827213E-2</v>
      </c>
      <c r="B2">
        <v>1095.8864572247071</v>
      </c>
      <c r="C2">
        <v>1332.6851436598495</v>
      </c>
    </row>
    <row r="3" spans="1:3" x14ac:dyDescent="0.25">
      <c r="A3">
        <v>5.685747895200563E-2</v>
      </c>
      <c r="B3">
        <v>1129.8388049192035</v>
      </c>
      <c r="C3">
        <v>1354.1713210014684</v>
      </c>
    </row>
    <row r="4" spans="1:3" x14ac:dyDescent="0.25">
      <c r="A4">
        <v>5.6331033651662997E-2</v>
      </c>
      <c r="B4">
        <v>1098.4096817381221</v>
      </c>
      <c r="C4">
        <v>1328.4806799182554</v>
      </c>
    </row>
    <row r="5" spans="1:3" x14ac:dyDescent="0.25">
      <c r="A5">
        <v>5.8800346389660391E-2</v>
      </c>
      <c r="B5">
        <v>1142.4541828360539</v>
      </c>
      <c r="C5">
        <v>1384.5259481778417</v>
      </c>
    </row>
    <row r="6" spans="1:3" x14ac:dyDescent="0.25">
      <c r="A6">
        <v>5.8137859945469106E-2</v>
      </c>
      <c r="B6">
        <v>1130.9179705430388</v>
      </c>
      <c r="C6">
        <v>1354.8771617972066</v>
      </c>
    </row>
    <row r="7" spans="1:3" x14ac:dyDescent="0.25">
      <c r="A7">
        <v>5.6397546572703856E-2</v>
      </c>
      <c r="B7">
        <v>1105.845972341137</v>
      </c>
      <c r="C7">
        <v>1333.6996197820672</v>
      </c>
    </row>
    <row r="8" spans="1:3" x14ac:dyDescent="0.25">
      <c r="A8">
        <v>5.6941892752473709E-2</v>
      </c>
      <c r="B8">
        <v>1117.039546003243</v>
      </c>
      <c r="C8">
        <v>1337.7506802367827</v>
      </c>
    </row>
    <row r="9" spans="1:3" x14ac:dyDescent="0.25">
      <c r="A9">
        <v>5.8038509701202508E-2</v>
      </c>
      <c r="B9">
        <v>1142.3504204257554</v>
      </c>
      <c r="C9">
        <v>1377.6837547067248</v>
      </c>
    </row>
    <row r="10" spans="1:3" x14ac:dyDescent="0.25">
      <c r="A10">
        <v>5.5756575262556653E-2</v>
      </c>
      <c r="B10">
        <v>1088.6804607010733</v>
      </c>
      <c r="C10">
        <v>1311.1376521423365</v>
      </c>
    </row>
    <row r="11" spans="1:3" x14ac:dyDescent="0.25">
      <c r="A11">
        <v>5.3811599415975325E-2</v>
      </c>
      <c r="B11">
        <v>1055.1089981275268</v>
      </c>
      <c r="C11">
        <v>1292.7952798912686</v>
      </c>
    </row>
    <row r="12" spans="1:3" x14ac:dyDescent="0.25">
      <c r="A12">
        <v>5.6584279478061716E-2</v>
      </c>
      <c r="B12">
        <v>1101.1580090110565</v>
      </c>
      <c r="C12">
        <v>1331.1031550523978</v>
      </c>
    </row>
    <row r="13" spans="1:3" x14ac:dyDescent="0.25">
      <c r="A13">
        <v>5.6248377718404838E-2</v>
      </c>
      <c r="B13">
        <v>1099.8099547608438</v>
      </c>
      <c r="C13">
        <v>1311.7724816729462</v>
      </c>
    </row>
    <row r="14" spans="1:3" x14ac:dyDescent="0.25">
      <c r="A14">
        <v>5.7367065625985127E-2</v>
      </c>
      <c r="B14">
        <v>1128.8710674617785</v>
      </c>
      <c r="C14">
        <v>1346.8967778685319</v>
      </c>
    </row>
    <row r="15" spans="1:3" x14ac:dyDescent="0.25">
      <c r="A15">
        <v>5.7222491537884321E-2</v>
      </c>
      <c r="B15">
        <v>1117.1362115688573</v>
      </c>
      <c r="C15">
        <v>1356.0026556529544</v>
      </c>
    </row>
    <row r="16" spans="1:3" x14ac:dyDescent="0.25">
      <c r="A16">
        <v>5.8923101417141369E-2</v>
      </c>
      <c r="B16">
        <v>1167.757009106879</v>
      </c>
      <c r="C16">
        <v>1396.8316151877559</v>
      </c>
    </row>
    <row r="17" spans="1:3" x14ac:dyDescent="0.25">
      <c r="A17">
        <v>5.8264733786004677E-2</v>
      </c>
      <c r="B17">
        <v>1142.665371227969</v>
      </c>
      <c r="C17">
        <v>1370.5188713955768</v>
      </c>
    </row>
    <row r="18" spans="1:3" x14ac:dyDescent="0.25">
      <c r="A18">
        <v>5.3436243333464827E-2</v>
      </c>
      <c r="B18">
        <v>1048.4428511342167</v>
      </c>
      <c r="C18">
        <v>1280.926999702029</v>
      </c>
    </row>
    <row r="19" spans="1:3" x14ac:dyDescent="0.25">
      <c r="A19">
        <v>5.5472860882317163E-2</v>
      </c>
      <c r="B19">
        <v>1089.6298756391968</v>
      </c>
      <c r="C19">
        <v>1311.4781682461314</v>
      </c>
    </row>
    <row r="20" spans="1:3" x14ac:dyDescent="0.25">
      <c r="A20">
        <v>5.8904711536180779E-2</v>
      </c>
      <c r="B20">
        <v>1156.2651267011627</v>
      </c>
      <c r="C20">
        <v>1388.4079513829699</v>
      </c>
    </row>
    <row r="21" spans="1:3" x14ac:dyDescent="0.25">
      <c r="A21">
        <v>5.5106128383294317E-2</v>
      </c>
      <c r="B21">
        <v>1088.0000434199371</v>
      </c>
      <c r="C21">
        <v>1313.6720507503062</v>
      </c>
    </row>
    <row r="22" spans="1:3" x14ac:dyDescent="0.25">
      <c r="A22">
        <v>5.7119365156729801E-2</v>
      </c>
      <c r="B22">
        <v>1125.2501768669681</v>
      </c>
      <c r="C22">
        <v>1359.4515141278619</v>
      </c>
    </row>
    <row r="23" spans="1:3" x14ac:dyDescent="0.25">
      <c r="A23">
        <v>5.708461688453955E-2</v>
      </c>
      <c r="B23">
        <v>1115.2516551631572</v>
      </c>
      <c r="C23">
        <v>1351.6834402422439</v>
      </c>
    </row>
    <row r="24" spans="1:3" x14ac:dyDescent="0.25">
      <c r="A24">
        <v>5.7476260684934034E-2</v>
      </c>
      <c r="B24">
        <v>1122.9017964666211</v>
      </c>
      <c r="C24">
        <v>1358.9152714720101</v>
      </c>
    </row>
    <row r="25" spans="1:3" x14ac:dyDescent="0.25">
      <c r="A25">
        <v>5.7096072191840111E-2</v>
      </c>
      <c r="B25">
        <v>1110.790613049842</v>
      </c>
      <c r="C25">
        <v>1346.0845317111564</v>
      </c>
    </row>
    <row r="26" spans="1:3" x14ac:dyDescent="0.25">
      <c r="A26">
        <v>5.6454827293888066E-2</v>
      </c>
      <c r="B26">
        <v>1119.8358181760091</v>
      </c>
      <c r="C26">
        <v>1350.2717296712444</v>
      </c>
    </row>
    <row r="27" spans="1:3" x14ac:dyDescent="0.25">
      <c r="A27">
        <v>5.7450705313116961E-2</v>
      </c>
      <c r="B27">
        <v>1138.5786416703847</v>
      </c>
      <c r="C27">
        <v>1381.0947143826565</v>
      </c>
    </row>
    <row r="28" spans="1:3" x14ac:dyDescent="0.25">
      <c r="A28">
        <v>5.7548861816747135E-2</v>
      </c>
      <c r="B28">
        <v>1125.1409623683423</v>
      </c>
      <c r="C28">
        <v>1350.7966392248622</v>
      </c>
    </row>
    <row r="29" spans="1:3" x14ac:dyDescent="0.25">
      <c r="A29">
        <v>5.7724469607874911E-2</v>
      </c>
      <c r="B29">
        <v>1125.6131880801211</v>
      </c>
      <c r="C29">
        <v>1349.0426781218271</v>
      </c>
    </row>
    <row r="30" spans="1:3" x14ac:dyDescent="0.25">
      <c r="A30">
        <v>5.6349965790640777E-2</v>
      </c>
      <c r="B30">
        <v>1124.022012235507</v>
      </c>
      <c r="C30">
        <v>1336.0067121876355</v>
      </c>
    </row>
    <row r="31" spans="1:3" x14ac:dyDescent="0.25">
      <c r="A31">
        <v>5.744809155184228E-2</v>
      </c>
      <c r="B31">
        <v>1118.3481845078175</v>
      </c>
      <c r="C31">
        <v>1372.618312286125</v>
      </c>
    </row>
    <row r="32" spans="1:3" x14ac:dyDescent="0.25">
      <c r="A32">
        <f>AVERAGE(A2:A31)</f>
        <v>5.6863721627281011E-2</v>
      </c>
      <c r="B32">
        <f>AVERAGE(B2:B31)</f>
        <v>1115.7333687825508</v>
      </c>
      <c r="C32">
        <f>AVERAGE(C2:C31)</f>
        <v>1345.7127837217674</v>
      </c>
    </row>
    <row r="33" spans="1:3" x14ac:dyDescent="0.25">
      <c r="A33">
        <f>MEDIAN(A1:A31)</f>
        <v>5.7090344538189827E-2</v>
      </c>
      <c r="B33">
        <f>MEDIAN(B1:B31)</f>
        <v>1119.0920013419131</v>
      </c>
      <c r="C33">
        <f>MEDIAN(C1:C31)</f>
        <v>1349.6572038965357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DF87-6E1F-4395-9563-E2A645627390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0.19417332500000001</v>
      </c>
      <c r="B2">
        <v>1.816155137</v>
      </c>
      <c r="C2">
        <v>2.5458120750000002</v>
      </c>
    </row>
    <row r="3" spans="1:3" x14ac:dyDescent="0.25">
      <c r="A3">
        <v>0.19390607500000001</v>
      </c>
      <c r="B3">
        <v>1.7750531409999999</v>
      </c>
      <c r="C3">
        <v>2.410434559</v>
      </c>
    </row>
    <row r="4" spans="1:3" x14ac:dyDescent="0.25">
      <c r="A4">
        <v>0.17928295</v>
      </c>
      <c r="B4">
        <v>1.731369991</v>
      </c>
      <c r="C4">
        <v>2.470792978</v>
      </c>
    </row>
    <row r="5" spans="1:3" x14ac:dyDescent="0.25">
      <c r="A5">
        <v>0.20169208499999999</v>
      </c>
      <c r="B5">
        <v>1.8003190659999999</v>
      </c>
      <c r="C5">
        <v>2.4928562140000001</v>
      </c>
    </row>
    <row r="6" spans="1:3" x14ac:dyDescent="0.25">
      <c r="A6">
        <v>0.18233217500000001</v>
      </c>
      <c r="B6">
        <v>1.7330721419999999</v>
      </c>
      <c r="C6">
        <v>2.4929695970000001</v>
      </c>
    </row>
    <row r="7" spans="1:3" x14ac:dyDescent="0.25">
      <c r="A7">
        <v>0.17313555799999999</v>
      </c>
      <c r="B7">
        <v>1.7227617719999999</v>
      </c>
      <c r="C7">
        <v>2.4178448709999998</v>
      </c>
    </row>
    <row r="8" spans="1:3" x14ac:dyDescent="0.25">
      <c r="A8">
        <v>0.19114789099999999</v>
      </c>
      <c r="B8">
        <v>1.797504496</v>
      </c>
      <c r="C8">
        <v>2.4958398480000001</v>
      </c>
    </row>
    <row r="9" spans="1:3" x14ac:dyDescent="0.25">
      <c r="A9">
        <v>0.19551918500000001</v>
      </c>
      <c r="B9">
        <v>1.7802107229999999</v>
      </c>
      <c r="C9">
        <v>2.4294717440000002</v>
      </c>
    </row>
    <row r="10" spans="1:3" x14ac:dyDescent="0.25">
      <c r="A10">
        <v>0.192529165</v>
      </c>
      <c r="B10">
        <v>1.7483294869999999</v>
      </c>
      <c r="C10">
        <v>2.4231025490000002</v>
      </c>
    </row>
    <row r="11" spans="1:3" x14ac:dyDescent="0.25">
      <c r="A11">
        <v>0.17776649</v>
      </c>
      <c r="B11">
        <v>1.6928331729999999</v>
      </c>
      <c r="C11">
        <v>2.3953128480000001</v>
      </c>
    </row>
    <row r="12" spans="1:3" x14ac:dyDescent="0.25">
      <c r="A12">
        <v>0.19084894399999999</v>
      </c>
      <c r="B12">
        <v>1.7465494450000001</v>
      </c>
      <c r="C12">
        <v>2.4270104830000001</v>
      </c>
    </row>
    <row r="13" spans="1:3" x14ac:dyDescent="0.25">
      <c r="A13">
        <v>0.177877969</v>
      </c>
      <c r="B13">
        <v>1.729389319</v>
      </c>
      <c r="C13">
        <v>2.4616800560000001</v>
      </c>
    </row>
    <row r="14" spans="1:3" x14ac:dyDescent="0.25">
      <c r="A14">
        <v>0.182839272</v>
      </c>
      <c r="B14">
        <v>1.7043919540000001</v>
      </c>
      <c r="C14">
        <v>2.4093195729999999</v>
      </c>
    </row>
    <row r="15" spans="1:3" x14ac:dyDescent="0.25">
      <c r="A15">
        <v>0.178266285</v>
      </c>
      <c r="B15">
        <v>1.734435602</v>
      </c>
      <c r="C15">
        <v>2.5245340020000002</v>
      </c>
    </row>
    <row r="16" spans="1:3" x14ac:dyDescent="0.25">
      <c r="A16">
        <v>0.19129072899999999</v>
      </c>
      <c r="B16">
        <v>1.790397362</v>
      </c>
      <c r="C16">
        <v>2.5041842860000001</v>
      </c>
    </row>
    <row r="17" spans="1:3" x14ac:dyDescent="0.25">
      <c r="A17">
        <v>0.18378747100000001</v>
      </c>
      <c r="B17">
        <v>1.7361092</v>
      </c>
      <c r="C17">
        <v>2.4171936710000002</v>
      </c>
    </row>
    <row r="18" spans="1:3" x14ac:dyDescent="0.25">
      <c r="A18">
        <v>0.171783096</v>
      </c>
      <c r="B18">
        <v>1.752361842</v>
      </c>
      <c r="C18">
        <v>2.5206578350000002</v>
      </c>
    </row>
    <row r="19" spans="1:3" x14ac:dyDescent="0.25">
      <c r="A19">
        <v>0.18756510200000001</v>
      </c>
      <c r="B19">
        <v>1.743851912</v>
      </c>
      <c r="C19">
        <v>2.4202895209999999</v>
      </c>
    </row>
    <row r="20" spans="1:3" x14ac:dyDescent="0.25">
      <c r="A20">
        <v>0.18920087899999999</v>
      </c>
      <c r="B20">
        <v>1.757207851</v>
      </c>
      <c r="C20">
        <v>2.4787791729999999</v>
      </c>
    </row>
    <row r="21" spans="1:3" x14ac:dyDescent="0.25">
      <c r="A21">
        <v>0.17537359499999999</v>
      </c>
      <c r="B21">
        <v>1.6425326490000001</v>
      </c>
      <c r="C21">
        <v>2.2992882410000002</v>
      </c>
    </row>
    <row r="22" spans="1:3" x14ac:dyDescent="0.25">
      <c r="A22">
        <v>0.19087922700000001</v>
      </c>
      <c r="B22">
        <v>1.7466995279999999</v>
      </c>
      <c r="C22">
        <v>2.4262291029999998</v>
      </c>
    </row>
    <row r="23" spans="1:3" x14ac:dyDescent="0.25">
      <c r="A23">
        <v>0.18040078900000001</v>
      </c>
      <c r="B23">
        <v>1.817880913</v>
      </c>
      <c r="C23">
        <v>2.553490295</v>
      </c>
    </row>
    <row r="24" spans="1:3" x14ac:dyDescent="0.25">
      <c r="A24">
        <v>0.180424849</v>
      </c>
      <c r="B24">
        <v>1.6463398359999999</v>
      </c>
      <c r="C24">
        <v>2.3242411669999998</v>
      </c>
    </row>
    <row r="25" spans="1:3" x14ac:dyDescent="0.25">
      <c r="A25">
        <v>0.18098910300000001</v>
      </c>
      <c r="B25">
        <v>1.74538496</v>
      </c>
      <c r="C25">
        <v>2.4392093450000001</v>
      </c>
    </row>
    <row r="26" spans="1:3" x14ac:dyDescent="0.25">
      <c r="A26">
        <v>0.16828004199999999</v>
      </c>
      <c r="B26">
        <v>1.709343177</v>
      </c>
      <c r="C26">
        <v>2.4548064580000002</v>
      </c>
    </row>
    <row r="27" spans="1:3" x14ac:dyDescent="0.25">
      <c r="A27">
        <v>0.187562326</v>
      </c>
      <c r="B27">
        <v>1.7471725330000001</v>
      </c>
      <c r="C27">
        <v>2.4046519900000001</v>
      </c>
    </row>
    <row r="28" spans="1:3" x14ac:dyDescent="0.25">
      <c r="A28">
        <v>0.18883486599999999</v>
      </c>
      <c r="B28">
        <v>1.7220248709999999</v>
      </c>
      <c r="C28">
        <v>2.4014302289999998</v>
      </c>
    </row>
    <row r="29" spans="1:3" x14ac:dyDescent="0.25">
      <c r="A29">
        <v>0.18163913500000001</v>
      </c>
      <c r="B29">
        <v>1.7578971240000001</v>
      </c>
      <c r="C29">
        <v>2.4710596100000002</v>
      </c>
    </row>
    <row r="30" spans="1:3" x14ac:dyDescent="0.25">
      <c r="A30">
        <v>0.17864361300000001</v>
      </c>
      <c r="B30">
        <v>1.741327992</v>
      </c>
      <c r="C30">
        <v>2.4349026550000001</v>
      </c>
    </row>
    <row r="31" spans="1:3" x14ac:dyDescent="0.25">
      <c r="A31">
        <v>0.19136437100000001</v>
      </c>
      <c r="B31">
        <v>1.732223657</v>
      </c>
      <c r="C31">
        <v>2.526344795</v>
      </c>
    </row>
    <row r="32" spans="1:3" x14ac:dyDescent="0.25">
      <c r="A32">
        <f>AVERAGE(A2:A31)</f>
        <v>0.18464455206666663</v>
      </c>
      <c r="B32">
        <f>AVERAGE(B2:B31)</f>
        <v>1.7433710285000004</v>
      </c>
      <c r="C32">
        <f>AVERAGE(C2:C31)</f>
        <v>2.4491246590333331</v>
      </c>
    </row>
    <row r="33" spans="1:3" x14ac:dyDescent="0.25">
      <c r="A33">
        <f>MEDIAN(A2:A31)</f>
        <v>0.18331337149999999</v>
      </c>
      <c r="B33">
        <f>MEDIAN(B2:B31)</f>
        <v>1.7446184360000001</v>
      </c>
      <c r="C33">
        <f>MEDIAN(C2:C31)</f>
        <v>2.4370560000000001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B5F3-1B02-4DFE-9B9C-C89F4262F5C1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0.2553762312811898</v>
      </c>
      <c r="B2">
        <v>2.2061294112474168</v>
      </c>
      <c r="C2">
        <v>2.8357276405890222</v>
      </c>
    </row>
    <row r="3" spans="1:3" x14ac:dyDescent="0.25">
      <c r="A3">
        <v>0.25745693615728971</v>
      </c>
      <c r="B3">
        <v>2.3078071773899209</v>
      </c>
      <c r="C3">
        <v>2.9800298134736667</v>
      </c>
    </row>
    <row r="4" spans="1:3" x14ac:dyDescent="0.25">
      <c r="A4">
        <v>0.26268719823791109</v>
      </c>
      <c r="B4">
        <v>2.2409298987842035</v>
      </c>
      <c r="C4">
        <v>2.879560086781241</v>
      </c>
    </row>
    <row r="5" spans="1:3" x14ac:dyDescent="0.25">
      <c r="A5">
        <v>0.25967260490561866</v>
      </c>
      <c r="B5">
        <v>2.2939948802086869</v>
      </c>
      <c r="C5">
        <v>2.96383150761213</v>
      </c>
    </row>
    <row r="6" spans="1:3" x14ac:dyDescent="0.25">
      <c r="A6">
        <v>0.25565052785354425</v>
      </c>
      <c r="B6">
        <v>2.2754767300703853</v>
      </c>
      <c r="C6">
        <v>2.9299524510929156</v>
      </c>
    </row>
    <row r="7" spans="1:3" x14ac:dyDescent="0.25">
      <c r="A7">
        <v>0.26431956411034924</v>
      </c>
      <c r="B7">
        <v>2.2542894458582392</v>
      </c>
      <c r="C7">
        <v>2.9184362377102211</v>
      </c>
    </row>
    <row r="8" spans="1:3" x14ac:dyDescent="0.25">
      <c r="A8">
        <v>0.25980127041582185</v>
      </c>
      <c r="B8">
        <v>2.3084046234195279</v>
      </c>
      <c r="C8">
        <v>2.9801091632710457</v>
      </c>
    </row>
    <row r="9" spans="1:3" x14ac:dyDescent="0.25">
      <c r="A9">
        <v>0.26303124958494245</v>
      </c>
      <c r="B9">
        <v>2.1825021289437134</v>
      </c>
      <c r="C9">
        <v>2.8315986232264008</v>
      </c>
    </row>
    <row r="10" spans="1:3" x14ac:dyDescent="0.25">
      <c r="A10">
        <v>0.25643828664044982</v>
      </c>
      <c r="B10">
        <v>2.3045913625178795</v>
      </c>
      <c r="C10">
        <v>2.9160457943307749</v>
      </c>
    </row>
    <row r="11" spans="1:3" x14ac:dyDescent="0.25">
      <c r="A11">
        <v>0.25016755918558103</v>
      </c>
      <c r="B11">
        <v>2.2794570127007581</v>
      </c>
      <c r="C11">
        <v>2.9314684511908791</v>
      </c>
    </row>
    <row r="12" spans="1:3" x14ac:dyDescent="0.25">
      <c r="A12">
        <v>0.26455442298658249</v>
      </c>
      <c r="B12">
        <v>2.2716980260346942</v>
      </c>
      <c r="C12">
        <v>2.9324771974519126</v>
      </c>
    </row>
    <row r="13" spans="1:3" x14ac:dyDescent="0.25">
      <c r="A13">
        <v>0.25819521781365351</v>
      </c>
      <c r="B13">
        <v>2.1987317597590699</v>
      </c>
      <c r="C13">
        <v>2.8487408355796999</v>
      </c>
    </row>
    <row r="14" spans="1:3" x14ac:dyDescent="0.25">
      <c r="A14">
        <v>0.26076206748995334</v>
      </c>
      <c r="B14">
        <v>2.2273888271860978</v>
      </c>
      <c r="C14">
        <v>2.8547106060234446</v>
      </c>
    </row>
    <row r="15" spans="1:3" x14ac:dyDescent="0.25">
      <c r="A15">
        <v>0.25262770591701494</v>
      </c>
      <c r="B15">
        <v>2.2082260795924924</v>
      </c>
      <c r="C15">
        <v>2.8438983958679187</v>
      </c>
    </row>
    <row r="16" spans="1:3" x14ac:dyDescent="0.25">
      <c r="A16">
        <v>0.25384738702805859</v>
      </c>
      <c r="B16">
        <v>2.3141075743030175</v>
      </c>
      <c r="C16">
        <v>2.9570118739647082</v>
      </c>
    </row>
    <row r="17" spans="1:3" x14ac:dyDescent="0.25">
      <c r="A17">
        <v>0.26105012186041915</v>
      </c>
      <c r="B17">
        <v>2.2552608756568109</v>
      </c>
      <c r="C17">
        <v>2.8824263791862155</v>
      </c>
    </row>
    <row r="18" spans="1:3" x14ac:dyDescent="0.25">
      <c r="A18">
        <v>0.26337494408388223</v>
      </c>
      <c r="B18">
        <v>2.2919730137857601</v>
      </c>
      <c r="C18">
        <v>2.9372772457511775</v>
      </c>
    </row>
    <row r="19" spans="1:3" x14ac:dyDescent="0.25">
      <c r="A19">
        <v>0.25474240867707876</v>
      </c>
      <c r="B19">
        <v>2.249435501665094</v>
      </c>
      <c r="C19">
        <v>2.8979913758611575</v>
      </c>
    </row>
    <row r="20" spans="1:3" x14ac:dyDescent="0.25">
      <c r="A20">
        <v>0.26246761698555121</v>
      </c>
      <c r="B20">
        <v>2.3270020537098017</v>
      </c>
      <c r="C20">
        <v>2.9537049832591653</v>
      </c>
    </row>
    <row r="21" spans="1:3" x14ac:dyDescent="0.25">
      <c r="A21">
        <v>0.25598889271968328</v>
      </c>
      <c r="B21">
        <v>2.1994626573724818</v>
      </c>
      <c r="C21">
        <v>2.8235186662391971</v>
      </c>
    </row>
    <row r="22" spans="1:3" x14ac:dyDescent="0.25">
      <c r="A22">
        <v>0.26997695961756302</v>
      </c>
      <c r="B22">
        <v>2.3087116899670783</v>
      </c>
      <c r="C22">
        <v>2.9593368359414973</v>
      </c>
    </row>
    <row r="23" spans="1:3" x14ac:dyDescent="0.25">
      <c r="A23">
        <v>0.26241937097184936</v>
      </c>
      <c r="B23">
        <v>2.3093962083058059</v>
      </c>
      <c r="C23">
        <v>2.9641707955466838</v>
      </c>
    </row>
    <row r="24" spans="1:3" x14ac:dyDescent="0.25">
      <c r="A24">
        <v>0.25334800051283068</v>
      </c>
      <c r="B24">
        <v>2.2135100817900679</v>
      </c>
      <c r="C24">
        <v>2.829382861073753</v>
      </c>
    </row>
    <row r="25" spans="1:3" x14ac:dyDescent="0.25">
      <c r="A25">
        <v>0.26671539338822198</v>
      </c>
      <c r="B25">
        <v>2.384477858729686</v>
      </c>
      <c r="C25">
        <v>3.0757291762771528</v>
      </c>
    </row>
    <row r="26" spans="1:3" x14ac:dyDescent="0.25">
      <c r="A26">
        <v>0.26210362499439205</v>
      </c>
      <c r="B26">
        <v>2.3122918632043739</v>
      </c>
      <c r="C26">
        <v>2.9756206591636816</v>
      </c>
    </row>
    <row r="27" spans="1:3" x14ac:dyDescent="0.25">
      <c r="A27">
        <v>0.25522281382248263</v>
      </c>
      <c r="B27">
        <v>2.1825848116938351</v>
      </c>
      <c r="C27">
        <v>2.8038852960827461</v>
      </c>
    </row>
    <row r="28" spans="1:3" x14ac:dyDescent="0.25">
      <c r="A28">
        <v>0.255582155267921</v>
      </c>
      <c r="B28">
        <v>2.223687110012647</v>
      </c>
      <c r="C28">
        <v>2.8673153870221193</v>
      </c>
    </row>
    <row r="29" spans="1:3" x14ac:dyDescent="0.25">
      <c r="A29">
        <v>0.25203955516828147</v>
      </c>
      <c r="B29">
        <v>2.2075968556281529</v>
      </c>
      <c r="C29">
        <v>2.8612609374770024</v>
      </c>
    </row>
    <row r="30" spans="1:3" x14ac:dyDescent="0.25">
      <c r="A30">
        <v>0.26462732395346111</v>
      </c>
      <c r="B30">
        <v>2.3028183201003798</v>
      </c>
      <c r="C30">
        <v>2.9977598954893749</v>
      </c>
    </row>
    <row r="31" spans="1:3" x14ac:dyDescent="0.25">
      <c r="A31">
        <v>0.26118445817457259</v>
      </c>
      <c r="B31">
        <v>2.2368440120454567</v>
      </c>
      <c r="C31">
        <v>2.865011326375007</v>
      </c>
    </row>
    <row r="32" spans="1:3" x14ac:dyDescent="0.25">
      <c r="A32">
        <f>AVERAGE(A2:A31)</f>
        <v>0.25918106232687171</v>
      </c>
      <c r="B32">
        <f>AVERAGE(B2:B31)</f>
        <v>2.2626262617227844</v>
      </c>
      <c r="C32">
        <f>AVERAGE(C2:C31)</f>
        <v>2.9099330166303967</v>
      </c>
    </row>
    <row r="33" spans="1:3" x14ac:dyDescent="0.25">
      <c r="A33">
        <f>MEDIAN(A2:A31)</f>
        <v>0.25973693766072026</v>
      </c>
      <c r="B33">
        <f>MEDIAN(B2:B31)</f>
        <v>2.2634794508457525</v>
      </c>
      <c r="C33">
        <f>MEDIAN(C2:C31)</f>
        <v>2.917241016020498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2D9F-D730-4C33-B106-F4593221CAB7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0.64215122899999999</v>
      </c>
      <c r="B2">
        <v>12.67500641</v>
      </c>
      <c r="C2">
        <v>20.065374259999999</v>
      </c>
    </row>
    <row r="3" spans="1:3" x14ac:dyDescent="0.25">
      <c r="A3">
        <v>0.67990368999999995</v>
      </c>
      <c r="B3">
        <v>11.20401588</v>
      </c>
      <c r="C3">
        <v>18.666751600000001</v>
      </c>
    </row>
    <row r="4" spans="1:3" x14ac:dyDescent="0.25">
      <c r="A4">
        <v>0.64684199499999995</v>
      </c>
      <c r="B4">
        <v>12.498870009999999</v>
      </c>
      <c r="C4">
        <v>19.793691670000001</v>
      </c>
    </row>
    <row r="5" spans="1:3" x14ac:dyDescent="0.25">
      <c r="A5">
        <v>0.64611626899999997</v>
      </c>
      <c r="B5">
        <v>11.525080989999999</v>
      </c>
      <c r="C5">
        <v>18.650452869999999</v>
      </c>
    </row>
    <row r="6" spans="1:3" x14ac:dyDescent="0.25">
      <c r="A6">
        <v>0.66940486399999999</v>
      </c>
      <c r="B6">
        <v>12.48558538</v>
      </c>
      <c r="C6">
        <v>19.872652259999999</v>
      </c>
    </row>
    <row r="7" spans="1:3" x14ac:dyDescent="0.25">
      <c r="A7">
        <v>0.67732804899999999</v>
      </c>
      <c r="B7">
        <v>11.453516219999999</v>
      </c>
      <c r="C7">
        <v>18.782751650000002</v>
      </c>
    </row>
    <row r="8" spans="1:3" x14ac:dyDescent="0.25">
      <c r="A8">
        <v>0.64553698299999995</v>
      </c>
      <c r="B8">
        <v>12.519016629999999</v>
      </c>
      <c r="C8">
        <v>20.166149829999998</v>
      </c>
    </row>
    <row r="9" spans="1:3" x14ac:dyDescent="0.25">
      <c r="A9">
        <v>0.63922105200000001</v>
      </c>
      <c r="B9">
        <v>10.994246670000001</v>
      </c>
      <c r="C9">
        <v>17.716140330000002</v>
      </c>
    </row>
    <row r="10" spans="1:3" x14ac:dyDescent="0.25">
      <c r="A10">
        <v>0.62685838400000005</v>
      </c>
      <c r="B10">
        <v>11.847955199999999</v>
      </c>
      <c r="C10">
        <v>19.475754349999999</v>
      </c>
    </row>
    <row r="11" spans="1:3" x14ac:dyDescent="0.25">
      <c r="A11">
        <v>0.64966556600000003</v>
      </c>
      <c r="B11">
        <v>12.800712880000001</v>
      </c>
      <c r="C11">
        <v>20.221909709999998</v>
      </c>
    </row>
    <row r="12" spans="1:3" x14ac:dyDescent="0.25">
      <c r="A12">
        <v>0.65220413700000002</v>
      </c>
      <c r="B12">
        <v>11.918712559999999</v>
      </c>
      <c r="C12">
        <v>18.91339584</v>
      </c>
    </row>
    <row r="13" spans="1:3" x14ac:dyDescent="0.25">
      <c r="A13">
        <v>0.65528381800000002</v>
      </c>
      <c r="B13">
        <v>11.47680813</v>
      </c>
      <c r="C13">
        <v>18.47958946</v>
      </c>
    </row>
    <row r="14" spans="1:3" x14ac:dyDescent="0.25">
      <c r="A14">
        <v>0.64650803999999995</v>
      </c>
      <c r="B14">
        <v>11.34563664</v>
      </c>
      <c r="C14">
        <v>18.572291849999999</v>
      </c>
    </row>
    <row r="15" spans="1:3" x14ac:dyDescent="0.25">
      <c r="A15">
        <v>0.61436879</v>
      </c>
      <c r="B15">
        <v>11.74508694</v>
      </c>
      <c r="C15">
        <v>18.852148450000001</v>
      </c>
    </row>
    <row r="16" spans="1:3" x14ac:dyDescent="0.25">
      <c r="A16">
        <v>0.62206216700000005</v>
      </c>
      <c r="B16">
        <v>11.77683594</v>
      </c>
      <c r="C16">
        <v>19.017916169999999</v>
      </c>
    </row>
    <row r="17" spans="1:3" x14ac:dyDescent="0.25">
      <c r="A17">
        <v>0.63716367299999999</v>
      </c>
      <c r="B17">
        <v>11.83991988</v>
      </c>
      <c r="C17">
        <v>18.985105069999999</v>
      </c>
    </row>
    <row r="18" spans="1:3" x14ac:dyDescent="0.25">
      <c r="A18">
        <v>0.62047801899999999</v>
      </c>
      <c r="B18">
        <v>11.69775622</v>
      </c>
      <c r="C18">
        <v>18.989376239999999</v>
      </c>
    </row>
    <row r="19" spans="1:3" x14ac:dyDescent="0.25">
      <c r="A19">
        <v>0.64682588900000004</v>
      </c>
      <c r="B19">
        <v>11.22322258</v>
      </c>
      <c r="C19">
        <v>17.995855339999999</v>
      </c>
    </row>
    <row r="20" spans="1:3" x14ac:dyDescent="0.25">
      <c r="A20">
        <v>0.63201202700000003</v>
      </c>
      <c r="B20">
        <v>11.846967250000001</v>
      </c>
      <c r="C20">
        <v>19.172092559999999</v>
      </c>
    </row>
    <row r="21" spans="1:3" x14ac:dyDescent="0.25">
      <c r="A21">
        <v>0.63456110099999996</v>
      </c>
      <c r="B21">
        <v>12.07430647</v>
      </c>
      <c r="C21">
        <v>19.005958830000001</v>
      </c>
    </row>
    <row r="22" spans="1:3" x14ac:dyDescent="0.25">
      <c r="A22">
        <v>0.65400459899999996</v>
      </c>
      <c r="B22">
        <v>12.02832177</v>
      </c>
      <c r="C22">
        <v>19.426129849999999</v>
      </c>
    </row>
    <row r="23" spans="1:3" x14ac:dyDescent="0.25">
      <c r="A23">
        <v>0.64072266499999997</v>
      </c>
      <c r="B23">
        <v>11.83777035</v>
      </c>
      <c r="C23">
        <v>19.14629995</v>
      </c>
    </row>
    <row r="24" spans="1:3" x14ac:dyDescent="0.25">
      <c r="A24">
        <v>0.64261014299999997</v>
      </c>
      <c r="B24">
        <v>12.050479149999999</v>
      </c>
      <c r="C24">
        <v>19.329299420000002</v>
      </c>
    </row>
    <row r="25" spans="1:3" x14ac:dyDescent="0.25">
      <c r="A25">
        <v>0.62026464000000003</v>
      </c>
      <c r="B25">
        <v>11.452269210000001</v>
      </c>
      <c r="C25">
        <v>18.810176680000001</v>
      </c>
    </row>
    <row r="26" spans="1:3" x14ac:dyDescent="0.25">
      <c r="A26">
        <v>0.63007727700000005</v>
      </c>
      <c r="B26">
        <v>11.49233939</v>
      </c>
      <c r="C26">
        <v>18.42579435</v>
      </c>
    </row>
    <row r="27" spans="1:3" x14ac:dyDescent="0.25">
      <c r="A27">
        <v>0.64665493200000002</v>
      </c>
      <c r="B27">
        <v>11.77069646</v>
      </c>
      <c r="C27">
        <v>18.892161590000001</v>
      </c>
    </row>
    <row r="28" spans="1:3" x14ac:dyDescent="0.25">
      <c r="A28">
        <v>0.64992916199999995</v>
      </c>
      <c r="B28">
        <v>12.866939970000001</v>
      </c>
      <c r="C28">
        <v>20.522808189999999</v>
      </c>
    </row>
    <row r="29" spans="1:3" x14ac:dyDescent="0.25">
      <c r="A29">
        <v>0.62414592999999996</v>
      </c>
      <c r="B29">
        <v>11.724061020000001</v>
      </c>
      <c r="C29">
        <v>18.755427399999999</v>
      </c>
    </row>
    <row r="30" spans="1:3" x14ac:dyDescent="0.25">
      <c r="A30">
        <v>0.66415784200000005</v>
      </c>
      <c r="B30">
        <v>12.19700345</v>
      </c>
      <c r="C30">
        <v>19.262839580000001</v>
      </c>
    </row>
    <row r="31" spans="1:3" x14ac:dyDescent="0.25">
      <c r="A31">
        <v>0.64695345400000004</v>
      </c>
      <c r="B31">
        <v>12.27050607</v>
      </c>
      <c r="C31">
        <v>19.385639000000001</v>
      </c>
    </row>
    <row r="32" spans="1:3" x14ac:dyDescent="0.25">
      <c r="A32">
        <f>AVERAGE(A2:A31)</f>
        <v>0.64346721286666686</v>
      </c>
      <c r="B32">
        <f>AVERAGE(B2:B31)</f>
        <v>11.887988190666666</v>
      </c>
      <c r="C32">
        <f>AVERAGE(C2:C31)</f>
        <v>19.111731144999997</v>
      </c>
    </row>
    <row r="33" spans="1:3" x14ac:dyDescent="0.25">
      <c r="A33">
        <f>MEDIAN(A2:A31)</f>
        <v>0.64582662599999996</v>
      </c>
      <c r="B33">
        <f>MEDIAN(B2:B31)</f>
        <v>11.838845115</v>
      </c>
      <c r="C33">
        <f>MEDIAN(C2:C31)</f>
        <v>18.997667534999998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6F64-12D1-4797-9432-61C762DFC7A7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1.530223965493263</v>
      </c>
      <c r="B2">
        <v>17.312665831826237</v>
      </c>
      <c r="C2">
        <v>28.260948023934802</v>
      </c>
    </row>
    <row r="3" spans="1:3" x14ac:dyDescent="0.25">
      <c r="A3">
        <v>1.6044073489409816</v>
      </c>
      <c r="B3">
        <v>17.411210034032859</v>
      </c>
      <c r="C3">
        <v>27.351437898817764</v>
      </c>
    </row>
    <row r="4" spans="1:3" x14ac:dyDescent="0.25">
      <c r="A4">
        <v>1.470315757794066</v>
      </c>
      <c r="B4">
        <v>17.428147420163743</v>
      </c>
      <c r="C4">
        <v>28.33000327404557</v>
      </c>
    </row>
    <row r="5" spans="1:3" x14ac:dyDescent="0.25">
      <c r="A5">
        <v>1.5113870946895633</v>
      </c>
      <c r="B5">
        <v>17.195306197018898</v>
      </c>
      <c r="C5">
        <v>27.040518413185417</v>
      </c>
    </row>
    <row r="6" spans="1:3" x14ac:dyDescent="0.25">
      <c r="A6">
        <v>1.5309236797343402</v>
      </c>
      <c r="B6">
        <v>16.890832705486737</v>
      </c>
      <c r="C6">
        <v>27.065965810872395</v>
      </c>
    </row>
    <row r="7" spans="1:3" x14ac:dyDescent="0.25">
      <c r="A7">
        <v>1.4306997110418949</v>
      </c>
      <c r="B7">
        <v>17.283036792771838</v>
      </c>
      <c r="C7">
        <v>27.974079568773991</v>
      </c>
    </row>
    <row r="8" spans="1:3" x14ac:dyDescent="0.25">
      <c r="A8">
        <v>1.5134039771873722</v>
      </c>
      <c r="B8">
        <v>17.437522197813617</v>
      </c>
      <c r="C8">
        <v>28.272804021972004</v>
      </c>
    </row>
    <row r="9" spans="1:3" x14ac:dyDescent="0.25">
      <c r="A9">
        <v>1.454760810946127</v>
      </c>
      <c r="B9">
        <v>17.31044558708469</v>
      </c>
      <c r="C9">
        <v>27.678977761541564</v>
      </c>
    </row>
    <row r="10" spans="1:3" x14ac:dyDescent="0.25">
      <c r="A10">
        <v>1.4643498194364799</v>
      </c>
      <c r="B10">
        <v>16.911179477483131</v>
      </c>
      <c r="C10">
        <v>27.226774566023032</v>
      </c>
    </row>
    <row r="11" spans="1:3" x14ac:dyDescent="0.25">
      <c r="A11">
        <v>1.4872386341379842</v>
      </c>
      <c r="B11">
        <v>17.178711070861681</v>
      </c>
      <c r="C11">
        <v>28.056908051448694</v>
      </c>
    </row>
    <row r="12" spans="1:3" x14ac:dyDescent="0.25">
      <c r="A12">
        <v>1.5324056695604225</v>
      </c>
      <c r="B12">
        <v>16.949388687852505</v>
      </c>
      <c r="C12">
        <v>26.79307799496566</v>
      </c>
    </row>
    <row r="13" spans="1:3" x14ac:dyDescent="0.25">
      <c r="A13">
        <v>1.4839430678622754</v>
      </c>
      <c r="B13">
        <v>17.309592647925484</v>
      </c>
      <c r="C13">
        <v>27.903426567891078</v>
      </c>
    </row>
    <row r="14" spans="1:3" x14ac:dyDescent="0.25">
      <c r="A14">
        <v>1.4003842981153489</v>
      </c>
      <c r="B14">
        <v>16.906503765029083</v>
      </c>
      <c r="C14">
        <v>27.759826019990133</v>
      </c>
    </row>
    <row r="15" spans="1:3" x14ac:dyDescent="0.25">
      <c r="A15">
        <v>1.4872358020165821</v>
      </c>
      <c r="B15">
        <v>18.267745198305121</v>
      </c>
      <c r="C15">
        <v>28.906868953611063</v>
      </c>
    </row>
    <row r="16" spans="1:3" x14ac:dyDescent="0.25">
      <c r="A16">
        <v>1.3188563586594166</v>
      </c>
      <c r="B16">
        <v>16.68402181684673</v>
      </c>
      <c r="C16">
        <v>27.460582016049081</v>
      </c>
    </row>
    <row r="17" spans="1:3" x14ac:dyDescent="0.25">
      <c r="A17">
        <v>1.2882394140834132</v>
      </c>
      <c r="B17">
        <v>16.772697149424737</v>
      </c>
      <c r="C17">
        <v>27.261097635143582</v>
      </c>
    </row>
    <row r="18" spans="1:3" x14ac:dyDescent="0.25">
      <c r="A18">
        <v>1.4637806599046062</v>
      </c>
      <c r="B18">
        <v>17.791191242425594</v>
      </c>
      <c r="C18">
        <v>28.687331573925857</v>
      </c>
    </row>
    <row r="19" spans="1:3" x14ac:dyDescent="0.25">
      <c r="A19">
        <v>1.5617301462998383</v>
      </c>
      <c r="B19">
        <v>16.930106511029003</v>
      </c>
      <c r="C19">
        <v>27.376382590296213</v>
      </c>
    </row>
    <row r="20" spans="1:3" x14ac:dyDescent="0.25">
      <c r="A20">
        <v>1.4297426944093174</v>
      </c>
      <c r="B20">
        <v>17.707833110238589</v>
      </c>
      <c r="C20">
        <v>28.360295177558392</v>
      </c>
    </row>
    <row r="21" spans="1:3" x14ac:dyDescent="0.25">
      <c r="A21">
        <v>1.3464060941278537</v>
      </c>
      <c r="B21">
        <v>17.004275797166276</v>
      </c>
      <c r="C21">
        <v>27.505394289459328</v>
      </c>
    </row>
    <row r="22" spans="1:3" x14ac:dyDescent="0.25">
      <c r="A22">
        <v>1.4814693457236776</v>
      </c>
      <c r="B22">
        <v>16.742439227527576</v>
      </c>
      <c r="C22">
        <v>26.749729459410943</v>
      </c>
    </row>
    <row r="23" spans="1:3" x14ac:dyDescent="0.25">
      <c r="A23">
        <v>1.5252477051238043</v>
      </c>
      <c r="B23">
        <v>17.522574521513274</v>
      </c>
      <c r="C23">
        <v>28.133776028184172</v>
      </c>
    </row>
    <row r="24" spans="1:3" x14ac:dyDescent="0.25">
      <c r="A24">
        <v>1.5578026339760935</v>
      </c>
      <c r="B24">
        <v>17.204796646451932</v>
      </c>
      <c r="C24">
        <v>27.505172573591945</v>
      </c>
    </row>
    <row r="25" spans="1:3" x14ac:dyDescent="0.25">
      <c r="A25">
        <v>1.5632609263901425</v>
      </c>
      <c r="B25">
        <v>17.940295962152099</v>
      </c>
      <c r="C25">
        <v>27.767167841759971</v>
      </c>
    </row>
    <row r="26" spans="1:3" x14ac:dyDescent="0.25">
      <c r="A26">
        <v>1.4749648927543211</v>
      </c>
      <c r="B26">
        <v>17.850035998992492</v>
      </c>
      <c r="C26">
        <v>28.363622802452287</v>
      </c>
    </row>
    <row r="27" spans="1:3" x14ac:dyDescent="0.25">
      <c r="A27">
        <v>1.4805340251905788</v>
      </c>
      <c r="B27">
        <v>17.39667825485142</v>
      </c>
      <c r="C27">
        <v>27.989821753519127</v>
      </c>
    </row>
    <row r="28" spans="1:3" x14ac:dyDescent="0.25">
      <c r="A28">
        <v>1.4187418246615346</v>
      </c>
      <c r="B28">
        <v>17.713988656597781</v>
      </c>
      <c r="C28">
        <v>28.087448642308601</v>
      </c>
    </row>
    <row r="29" spans="1:3" x14ac:dyDescent="0.25">
      <c r="A29">
        <v>1.5299139116960605</v>
      </c>
      <c r="B29">
        <v>17.713823482631984</v>
      </c>
      <c r="C29">
        <v>28.811193404258059</v>
      </c>
    </row>
    <row r="30" spans="1:3" x14ac:dyDescent="0.25">
      <c r="A30">
        <v>1.4943280473471945</v>
      </c>
      <c r="B30">
        <v>17.655212029547457</v>
      </c>
      <c r="C30">
        <v>27.576455683429568</v>
      </c>
    </row>
    <row r="31" spans="1:3" x14ac:dyDescent="0.25">
      <c r="A31">
        <v>1.4707649697522425</v>
      </c>
      <c r="B31">
        <v>16.714661908985821</v>
      </c>
      <c r="C31">
        <v>27.07934261501136</v>
      </c>
    </row>
    <row r="32" spans="1:3" x14ac:dyDescent="0.25">
      <c r="A32">
        <f>AVERAGE(A2:A31)</f>
        <v>1.4769154429018938</v>
      </c>
      <c r="B32">
        <f>AVERAGE(B2:B31)</f>
        <v>17.304563997667948</v>
      </c>
      <c r="C32">
        <f>AVERAGE(C2:C31)</f>
        <v>27.777881033781053</v>
      </c>
    </row>
    <row r="33" spans="1:3" x14ac:dyDescent="0.25">
      <c r="A33">
        <f>MEDIAN(A2:A31)</f>
        <v>1.4827062067929764</v>
      </c>
      <c r="B33">
        <f>MEDIAN(B2:B31)</f>
        <v>17.310019117505085</v>
      </c>
      <c r="C33">
        <f>MEDIAN(C2:C31)</f>
        <v>27.76349693087505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AA13-A72D-4847-827E-8A04C7B7C3F7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1.4810498839999999</v>
      </c>
      <c r="B2">
        <v>13.990386969999999</v>
      </c>
      <c r="C2">
        <v>22.024752320000001</v>
      </c>
    </row>
    <row r="3" spans="1:3" x14ac:dyDescent="0.25">
      <c r="A3">
        <v>2.03085542</v>
      </c>
      <c r="B3">
        <v>14.536275229999999</v>
      </c>
      <c r="C3">
        <v>20.845745220000001</v>
      </c>
    </row>
    <row r="4" spans="1:3" x14ac:dyDescent="0.25">
      <c r="A4">
        <v>1.7173904440000001</v>
      </c>
      <c r="B4">
        <v>13.57032716</v>
      </c>
      <c r="C4">
        <v>19.695847279999999</v>
      </c>
    </row>
    <row r="5" spans="1:3" x14ac:dyDescent="0.25">
      <c r="A5">
        <v>1.766398548</v>
      </c>
      <c r="B5">
        <v>15.274067000000001</v>
      </c>
      <c r="C5">
        <v>24.683207540000002</v>
      </c>
    </row>
    <row r="6" spans="1:3" x14ac:dyDescent="0.25">
      <c r="A6">
        <v>1.607768952</v>
      </c>
      <c r="B6">
        <v>13.51863429</v>
      </c>
      <c r="C6">
        <v>22.533570080000001</v>
      </c>
    </row>
    <row r="7" spans="1:3" x14ac:dyDescent="0.25">
      <c r="A7">
        <v>1.758137211</v>
      </c>
      <c r="B7">
        <v>13.474337970000001</v>
      </c>
      <c r="C7">
        <v>21.625600420000001</v>
      </c>
    </row>
    <row r="8" spans="1:3" x14ac:dyDescent="0.25">
      <c r="A8">
        <v>1.9629017520000001</v>
      </c>
      <c r="B8">
        <v>15.62207093</v>
      </c>
      <c r="C8">
        <v>21.374467639999999</v>
      </c>
    </row>
    <row r="9" spans="1:3" x14ac:dyDescent="0.25">
      <c r="A9">
        <v>1.4353419599999999</v>
      </c>
      <c r="B9">
        <v>15.37047959</v>
      </c>
      <c r="C9">
        <v>23.960413089999999</v>
      </c>
    </row>
    <row r="10" spans="1:3" x14ac:dyDescent="0.25">
      <c r="A10">
        <v>1.3772114689999999</v>
      </c>
      <c r="B10">
        <v>16.139622809999999</v>
      </c>
      <c r="C10">
        <v>26.460003499999999</v>
      </c>
    </row>
    <row r="11" spans="1:3" x14ac:dyDescent="0.25">
      <c r="A11">
        <v>1.823924039</v>
      </c>
      <c r="B11">
        <v>13.29253377</v>
      </c>
      <c r="C11">
        <v>19.316401429999999</v>
      </c>
    </row>
    <row r="12" spans="1:3" x14ac:dyDescent="0.25">
      <c r="A12">
        <v>1.1574970840000001</v>
      </c>
      <c r="B12">
        <v>14.12464563</v>
      </c>
      <c r="C12">
        <v>25.06544529</v>
      </c>
    </row>
    <row r="13" spans="1:3" x14ac:dyDescent="0.25">
      <c r="A13">
        <v>1.487349161</v>
      </c>
      <c r="B13">
        <v>15.95585103</v>
      </c>
      <c r="C13">
        <v>26.378094699999998</v>
      </c>
    </row>
    <row r="14" spans="1:3" x14ac:dyDescent="0.25">
      <c r="A14">
        <v>1.637854878</v>
      </c>
      <c r="B14">
        <v>14.99727734</v>
      </c>
      <c r="C14">
        <v>22.594228139999998</v>
      </c>
    </row>
    <row r="15" spans="1:3" x14ac:dyDescent="0.25">
      <c r="A15">
        <v>2.491754893</v>
      </c>
      <c r="B15">
        <v>19.818629269999999</v>
      </c>
      <c r="C15">
        <v>29.09858118</v>
      </c>
    </row>
    <row r="16" spans="1:3" x14ac:dyDescent="0.25">
      <c r="A16">
        <v>1.2351029419999999</v>
      </c>
      <c r="B16">
        <v>18.261494760000001</v>
      </c>
      <c r="C16">
        <v>31.61318442</v>
      </c>
    </row>
    <row r="17" spans="1:3" x14ac:dyDescent="0.25">
      <c r="A17">
        <v>1.836793184</v>
      </c>
      <c r="B17">
        <v>12.911378989999999</v>
      </c>
      <c r="C17">
        <v>19.45428867</v>
      </c>
    </row>
    <row r="18" spans="1:3" x14ac:dyDescent="0.25">
      <c r="A18">
        <v>1.675561882</v>
      </c>
      <c r="B18">
        <v>14.97449233</v>
      </c>
      <c r="C18">
        <v>23.587068179999999</v>
      </c>
    </row>
    <row r="19" spans="1:3" x14ac:dyDescent="0.25">
      <c r="A19">
        <v>1.368895749</v>
      </c>
      <c r="B19">
        <v>13.856673239999999</v>
      </c>
      <c r="C19">
        <v>23.759044129999999</v>
      </c>
    </row>
    <row r="20" spans="1:3" x14ac:dyDescent="0.25">
      <c r="A20">
        <v>1.5336310820000001</v>
      </c>
      <c r="B20">
        <v>15.661541079999999</v>
      </c>
      <c r="C20">
        <v>25.69538395</v>
      </c>
    </row>
    <row r="21" spans="1:3" x14ac:dyDescent="0.25">
      <c r="A21">
        <v>1.768631673</v>
      </c>
      <c r="B21">
        <v>15.370824280000001</v>
      </c>
      <c r="C21">
        <v>24.484767510000001</v>
      </c>
    </row>
    <row r="22" spans="1:3" x14ac:dyDescent="0.25">
      <c r="A22">
        <v>1.3457919679999999</v>
      </c>
      <c r="B22">
        <v>16.260328579999999</v>
      </c>
      <c r="C22">
        <v>26.699498909999999</v>
      </c>
    </row>
    <row r="23" spans="1:3" x14ac:dyDescent="0.25">
      <c r="A23">
        <v>1.642183403</v>
      </c>
      <c r="B23">
        <v>15.380396510000001</v>
      </c>
      <c r="C23">
        <v>24.461802639999998</v>
      </c>
    </row>
    <row r="24" spans="1:3" x14ac:dyDescent="0.25">
      <c r="A24">
        <v>1.975720063</v>
      </c>
      <c r="B24">
        <v>14.12141198</v>
      </c>
      <c r="C24">
        <v>20.311914430000002</v>
      </c>
    </row>
    <row r="25" spans="1:3" x14ac:dyDescent="0.25">
      <c r="A25">
        <v>1.6970120049999999</v>
      </c>
      <c r="B25">
        <v>17.791578380000001</v>
      </c>
      <c r="C25">
        <v>30.181280940000001</v>
      </c>
    </row>
    <row r="26" spans="1:3" x14ac:dyDescent="0.25">
      <c r="A26">
        <v>1.608847608</v>
      </c>
      <c r="B26">
        <v>13.467978499999999</v>
      </c>
      <c r="C26">
        <v>20.99884501</v>
      </c>
    </row>
    <row r="27" spans="1:3" x14ac:dyDescent="0.25">
      <c r="A27">
        <v>1.4114794939999999</v>
      </c>
      <c r="B27">
        <v>10.473627090000001</v>
      </c>
      <c r="C27">
        <v>16.012908410000001</v>
      </c>
    </row>
    <row r="28" spans="1:3" x14ac:dyDescent="0.25">
      <c r="A28">
        <v>1.7489338059999999</v>
      </c>
      <c r="B28">
        <v>13.289328019999999</v>
      </c>
      <c r="C28">
        <v>20.223237340000001</v>
      </c>
    </row>
    <row r="29" spans="1:3" x14ac:dyDescent="0.25">
      <c r="A29">
        <v>1.2389886910000001</v>
      </c>
      <c r="B29">
        <v>15.1444235</v>
      </c>
      <c r="C29">
        <v>25.223599140000001</v>
      </c>
    </row>
    <row r="30" spans="1:3" x14ac:dyDescent="0.25">
      <c r="A30">
        <v>1.7670183159999999</v>
      </c>
      <c r="B30">
        <v>13.62670786</v>
      </c>
      <c r="C30">
        <v>22.515234580000001</v>
      </c>
    </row>
    <row r="31" spans="1:3" x14ac:dyDescent="0.25">
      <c r="A31">
        <v>1.5721851360000001</v>
      </c>
      <c r="B31">
        <v>16.660471229999999</v>
      </c>
      <c r="C31">
        <v>26.997155240000001</v>
      </c>
    </row>
    <row r="32" spans="1:3" x14ac:dyDescent="0.25">
      <c r="A32">
        <f>AVERAGE(A2:A31)</f>
        <v>1.6387404232333329</v>
      </c>
      <c r="B32">
        <f>AVERAGE(B2:B31)</f>
        <v>14.89792651066667</v>
      </c>
      <c r="C32">
        <f>AVERAGE(C2:C31)</f>
        <v>23.595852377666667</v>
      </c>
    </row>
    <row r="33" spans="1:3" x14ac:dyDescent="0.25">
      <c r="A33">
        <f>MEDIAN(A2:A31)</f>
        <v>1.6400191405</v>
      </c>
      <c r="B33">
        <f>MEDIAN(B2:B31)</f>
        <v>14.985884835</v>
      </c>
      <c r="C33">
        <f>MEDIAN(C2:C31)</f>
        <v>23.673056154999998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A7CD-36C6-424E-A22C-A6A029DAE445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1.7526314782677848</v>
      </c>
      <c r="B2">
        <v>13.347874534925518</v>
      </c>
      <c r="C2">
        <v>21.341276051389872</v>
      </c>
    </row>
    <row r="3" spans="1:3" x14ac:dyDescent="0.25">
      <c r="A3">
        <v>1.4202313318811635</v>
      </c>
      <c r="B3">
        <v>15.037241379310348</v>
      </c>
      <c r="C3">
        <v>25.872533299047944</v>
      </c>
    </row>
    <row r="4" spans="1:3" x14ac:dyDescent="0.25">
      <c r="A4">
        <v>2.3282295211889554</v>
      </c>
      <c r="B4">
        <v>15.139827586206897</v>
      </c>
      <c r="C4">
        <v>20.02081670971836</v>
      </c>
    </row>
    <row r="5" spans="1:3" x14ac:dyDescent="0.25">
      <c r="A5">
        <v>1.7494912279697012</v>
      </c>
      <c r="B5">
        <v>13.72625</v>
      </c>
      <c r="C5">
        <v>21.976694304755096</v>
      </c>
    </row>
    <row r="6" spans="1:3" x14ac:dyDescent="0.25">
      <c r="A6">
        <v>1.507467970121896</v>
      </c>
      <c r="B6">
        <v>16.329655172413794</v>
      </c>
      <c r="C6">
        <v>26.396440002916798</v>
      </c>
    </row>
    <row r="7" spans="1:3" x14ac:dyDescent="0.25">
      <c r="A7">
        <v>1.8593027287900981</v>
      </c>
      <c r="B7">
        <v>13.532108343510846</v>
      </c>
      <c r="C7">
        <v>20.248110354853548</v>
      </c>
    </row>
    <row r="8" spans="1:3" x14ac:dyDescent="0.25">
      <c r="A8">
        <v>1.2816922165361175</v>
      </c>
      <c r="B8">
        <v>11.785462234569744</v>
      </c>
      <c r="C8">
        <v>19.649386352072206</v>
      </c>
    </row>
    <row r="9" spans="1:3" x14ac:dyDescent="0.25">
      <c r="A9">
        <v>2.0204378723915237</v>
      </c>
      <c r="B9">
        <v>15.68553748778929</v>
      </c>
      <c r="C9">
        <v>22.047164119119365</v>
      </c>
    </row>
    <row r="10" spans="1:3" x14ac:dyDescent="0.25">
      <c r="A10">
        <v>1.7216378248574418</v>
      </c>
      <c r="B10">
        <v>12.894196741702544</v>
      </c>
      <c r="C10">
        <v>20.020797231459014</v>
      </c>
    </row>
    <row r="11" spans="1:3" x14ac:dyDescent="0.25">
      <c r="A11">
        <v>1.7869755766195485</v>
      </c>
      <c r="B11">
        <v>16.267068965517243</v>
      </c>
      <c r="C11">
        <v>25.102116169894849</v>
      </c>
    </row>
    <row r="12" spans="1:3" x14ac:dyDescent="0.25">
      <c r="A12">
        <v>1.48850650085225</v>
      </c>
      <c r="B12">
        <v>13.119921420213036</v>
      </c>
      <c r="C12">
        <v>21.631783168715859</v>
      </c>
    </row>
    <row r="13" spans="1:3" x14ac:dyDescent="0.25">
      <c r="A13">
        <v>1.9644177161329717</v>
      </c>
      <c r="B13">
        <v>14.003103448275864</v>
      </c>
      <c r="C13">
        <v>20.852741323136755</v>
      </c>
    </row>
    <row r="14" spans="1:3" x14ac:dyDescent="0.25">
      <c r="A14">
        <v>2.03451972059873</v>
      </c>
      <c r="B14">
        <v>11.994482758620691</v>
      </c>
      <c r="C14">
        <v>16.138927452292016</v>
      </c>
    </row>
    <row r="15" spans="1:3" x14ac:dyDescent="0.25">
      <c r="A15">
        <v>1.6065385674322332</v>
      </c>
      <c r="B15">
        <v>13.894137931034486</v>
      </c>
      <c r="C15">
        <v>22.901205660175517</v>
      </c>
    </row>
    <row r="16" spans="1:3" x14ac:dyDescent="0.25">
      <c r="A16">
        <v>1.4312697216262553</v>
      </c>
      <c r="B16">
        <v>15.121433012708652</v>
      </c>
      <c r="C16">
        <v>26.180990511671098</v>
      </c>
    </row>
    <row r="17" spans="1:3" x14ac:dyDescent="0.25">
      <c r="A17">
        <v>1.8731029991658763</v>
      </c>
      <c r="B17">
        <v>14.187278805474083</v>
      </c>
      <c r="C17">
        <v>21.517646926736806</v>
      </c>
    </row>
    <row r="18" spans="1:3" x14ac:dyDescent="0.25">
      <c r="A18">
        <v>1.6797159142142777</v>
      </c>
      <c r="B18">
        <v>12.98448275862069</v>
      </c>
      <c r="C18">
        <v>19.667861409258329</v>
      </c>
    </row>
    <row r="19" spans="1:3" x14ac:dyDescent="0.25">
      <c r="A19">
        <v>1.7282586280360328</v>
      </c>
      <c r="B19">
        <v>13.600838195751185</v>
      </c>
      <c r="C19">
        <v>20.668604408637112</v>
      </c>
    </row>
    <row r="20" spans="1:3" x14ac:dyDescent="0.25">
      <c r="A20">
        <v>1.7533647465306905</v>
      </c>
      <c r="B20">
        <v>13.28241379310345</v>
      </c>
      <c r="C20">
        <v>20.560905404054626</v>
      </c>
    </row>
    <row r="21" spans="1:3" x14ac:dyDescent="0.25">
      <c r="A21">
        <v>1.6445351206129415</v>
      </c>
      <c r="B21">
        <v>13.543793103448277</v>
      </c>
      <c r="C21">
        <v>21.040327534490064</v>
      </c>
    </row>
    <row r="22" spans="1:3" x14ac:dyDescent="0.25">
      <c r="A22">
        <v>1.7020424903019551</v>
      </c>
      <c r="B22">
        <v>16.105</v>
      </c>
      <c r="C22">
        <v>24.655096941046772</v>
      </c>
    </row>
    <row r="23" spans="1:3" x14ac:dyDescent="0.25">
      <c r="A23">
        <v>1.3545147472500474</v>
      </c>
      <c r="B23">
        <v>16.708954463560481</v>
      </c>
      <c r="C23">
        <v>27.621178528007963</v>
      </c>
    </row>
    <row r="24" spans="1:3" x14ac:dyDescent="0.25">
      <c r="A24">
        <v>2.0032075362978632</v>
      </c>
      <c r="B24">
        <v>17.820677687395111</v>
      </c>
      <c r="C24">
        <v>27.304895447211535</v>
      </c>
    </row>
    <row r="25" spans="1:3" x14ac:dyDescent="0.25">
      <c r="A25">
        <v>1.5343784727676555</v>
      </c>
      <c r="B25">
        <v>16.725517241379308</v>
      </c>
      <c r="C25">
        <v>26.239769632083807</v>
      </c>
    </row>
    <row r="26" spans="1:3" x14ac:dyDescent="0.25">
      <c r="A26">
        <v>1.7185956511265341</v>
      </c>
      <c r="B26">
        <v>15.242209852666599</v>
      </c>
      <c r="C26">
        <v>24.53172193388675</v>
      </c>
    </row>
    <row r="27" spans="1:3" x14ac:dyDescent="0.25">
      <c r="A27">
        <v>1.5846997852518245</v>
      </c>
      <c r="B27">
        <v>13.614310344827585</v>
      </c>
      <c r="C27">
        <v>20.630214826634827</v>
      </c>
    </row>
    <row r="28" spans="1:3" x14ac:dyDescent="0.25">
      <c r="A28">
        <v>1.8173521818229113</v>
      </c>
      <c r="B28">
        <v>16.302608355153222</v>
      </c>
      <c r="C28">
        <v>26.219539962214895</v>
      </c>
    </row>
    <row r="29" spans="1:3" x14ac:dyDescent="0.25">
      <c r="A29">
        <v>1.9798375058029427</v>
      </c>
      <c r="B29">
        <v>15.549137931034485</v>
      </c>
      <c r="C29">
        <v>22.382052115401567</v>
      </c>
    </row>
    <row r="30" spans="1:3" x14ac:dyDescent="0.25">
      <c r="A30">
        <v>1.5098605486992558</v>
      </c>
      <c r="B30">
        <v>14.97336735767616</v>
      </c>
      <c r="C30">
        <v>24.566679518016755</v>
      </c>
    </row>
    <row r="31" spans="1:3" x14ac:dyDescent="0.25">
      <c r="A31">
        <v>1.9739454595087083</v>
      </c>
      <c r="B31">
        <v>13.35336206896552</v>
      </c>
      <c r="C31">
        <v>19.418543583744718</v>
      </c>
    </row>
    <row r="32" spans="1:3" x14ac:dyDescent="0.25">
      <c r="A32">
        <f>AVERAGE(A2:A31)</f>
        <v>1.7270253920885397</v>
      </c>
      <c r="B32">
        <f>AVERAGE(B2:B31)</f>
        <v>14.52907509919517</v>
      </c>
      <c r="C32">
        <f>AVERAGE(C2:C31)</f>
        <v>22.580200696088163</v>
      </c>
    </row>
    <row r="33" spans="1:3" x14ac:dyDescent="0.25">
      <c r="A33">
        <f>MEDIAN(A2:A31)</f>
        <v>1.7249482264467373</v>
      </c>
      <c r="B33">
        <f>MEDIAN(B2:B31)</f>
        <v>14.095191126874973</v>
      </c>
      <c r="C33">
        <f>MEDIAN(C2:C31)</f>
        <v>21.804238736735478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C499-24D0-4993-A49E-ED0848D48E22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0.178265114</v>
      </c>
      <c r="B2">
        <v>1.0791413480000001</v>
      </c>
      <c r="C2">
        <v>2.1565541260000001</v>
      </c>
    </row>
    <row r="3" spans="1:3" x14ac:dyDescent="0.25">
      <c r="A3">
        <v>0.202632856</v>
      </c>
      <c r="B3">
        <v>1.169307952</v>
      </c>
      <c r="C3">
        <v>2.2976652849999999</v>
      </c>
    </row>
    <row r="4" spans="1:3" x14ac:dyDescent="0.25">
      <c r="A4">
        <v>0.18714188100000001</v>
      </c>
      <c r="B4">
        <v>1.1153195469999999</v>
      </c>
      <c r="C4">
        <v>2.1783153199999998</v>
      </c>
    </row>
    <row r="5" spans="1:3" x14ac:dyDescent="0.25">
      <c r="A5">
        <v>0.17054619500000001</v>
      </c>
      <c r="B5">
        <v>1.11944434</v>
      </c>
      <c r="C5">
        <v>2.201696675</v>
      </c>
    </row>
    <row r="6" spans="1:3" x14ac:dyDescent="0.25">
      <c r="A6">
        <v>0.19118212200000001</v>
      </c>
      <c r="B6">
        <v>1.147081536</v>
      </c>
      <c r="C6">
        <v>2.2030120160000002</v>
      </c>
    </row>
    <row r="7" spans="1:3" x14ac:dyDescent="0.25">
      <c r="A7">
        <v>0.18463357599999999</v>
      </c>
      <c r="B7">
        <v>1.1325433620000001</v>
      </c>
      <c r="C7">
        <v>2.2562419999999999</v>
      </c>
    </row>
    <row r="8" spans="1:3" x14ac:dyDescent="0.25">
      <c r="A8">
        <v>0.194333699</v>
      </c>
      <c r="B8">
        <v>1.210838742</v>
      </c>
      <c r="C8">
        <v>2.3186364159999999</v>
      </c>
    </row>
    <row r="9" spans="1:3" x14ac:dyDescent="0.25">
      <c r="A9">
        <v>0.189373554</v>
      </c>
      <c r="B9">
        <v>1.1358077710000001</v>
      </c>
      <c r="C9">
        <v>2.2786050320000002</v>
      </c>
    </row>
    <row r="10" spans="1:3" x14ac:dyDescent="0.25">
      <c r="A10">
        <v>0.193418285</v>
      </c>
      <c r="B10">
        <v>1.177603787</v>
      </c>
      <c r="C10">
        <v>2.2891772719999999</v>
      </c>
    </row>
    <row r="11" spans="1:3" x14ac:dyDescent="0.25">
      <c r="A11">
        <v>0.190212252</v>
      </c>
      <c r="B11">
        <v>1.105743331</v>
      </c>
      <c r="C11">
        <v>2.2419509579999999</v>
      </c>
    </row>
    <row r="12" spans="1:3" x14ac:dyDescent="0.25">
      <c r="A12">
        <v>0.174567626</v>
      </c>
      <c r="B12">
        <v>1.193509895</v>
      </c>
      <c r="C12">
        <v>2.3108440849999998</v>
      </c>
    </row>
    <row r="13" spans="1:3" x14ac:dyDescent="0.25">
      <c r="A13">
        <v>0.198271684</v>
      </c>
      <c r="B13">
        <v>1.220161198</v>
      </c>
      <c r="C13">
        <v>2.3771626829999999</v>
      </c>
    </row>
    <row r="14" spans="1:3" x14ac:dyDescent="0.25">
      <c r="A14">
        <v>0.199751912</v>
      </c>
      <c r="B14">
        <v>1.147639262</v>
      </c>
      <c r="C14">
        <v>2.2930722100000001</v>
      </c>
    </row>
    <row r="15" spans="1:3" x14ac:dyDescent="0.25">
      <c r="A15">
        <v>0.18322803900000001</v>
      </c>
      <c r="B15">
        <v>1.2687794539999999</v>
      </c>
      <c r="C15">
        <v>2.4370930629999998</v>
      </c>
    </row>
    <row r="16" spans="1:3" x14ac:dyDescent="0.25">
      <c r="A16">
        <v>0.192092024</v>
      </c>
      <c r="B16">
        <v>1.1884286070000001</v>
      </c>
      <c r="C16">
        <v>2.2234467979999999</v>
      </c>
    </row>
    <row r="17" spans="1:3" x14ac:dyDescent="0.25">
      <c r="A17">
        <v>0.18650688000000001</v>
      </c>
      <c r="B17">
        <v>1.154677929</v>
      </c>
      <c r="C17">
        <v>2.3212302409999999</v>
      </c>
    </row>
    <row r="18" spans="1:3" x14ac:dyDescent="0.25">
      <c r="A18">
        <v>0.18253582700000001</v>
      </c>
      <c r="B18">
        <v>1.1180843949999999</v>
      </c>
      <c r="C18">
        <v>2.2555314339999999</v>
      </c>
    </row>
    <row r="19" spans="1:3" x14ac:dyDescent="0.25">
      <c r="A19">
        <v>0.186529161</v>
      </c>
      <c r="B19">
        <v>1.072864448</v>
      </c>
      <c r="C19">
        <v>2.1383241119999998</v>
      </c>
    </row>
    <row r="20" spans="1:3" x14ac:dyDescent="0.25">
      <c r="A20">
        <v>0.18370782399999999</v>
      </c>
      <c r="B20">
        <v>1.2720932519999999</v>
      </c>
      <c r="C20">
        <v>2.3657649429999998</v>
      </c>
    </row>
    <row r="21" spans="1:3" x14ac:dyDescent="0.25">
      <c r="A21">
        <v>0.17905711499999999</v>
      </c>
      <c r="B21">
        <v>1.258804585</v>
      </c>
      <c r="C21">
        <v>2.3112427599999998</v>
      </c>
    </row>
    <row r="22" spans="1:3" x14ac:dyDescent="0.25">
      <c r="A22">
        <v>0.17729156500000001</v>
      </c>
      <c r="B22">
        <v>1.102190317</v>
      </c>
      <c r="C22">
        <v>2.144895199</v>
      </c>
    </row>
    <row r="23" spans="1:3" x14ac:dyDescent="0.25">
      <c r="A23">
        <v>0.184713614</v>
      </c>
      <c r="B23">
        <v>1.2610358559999999</v>
      </c>
      <c r="C23">
        <v>2.4373018599999998</v>
      </c>
    </row>
    <row r="24" spans="1:3" x14ac:dyDescent="0.25">
      <c r="A24">
        <v>0.19038156000000001</v>
      </c>
      <c r="B24">
        <v>1.1768917400000001</v>
      </c>
      <c r="C24">
        <v>2.2726645130000001</v>
      </c>
    </row>
    <row r="25" spans="1:3" x14ac:dyDescent="0.25">
      <c r="A25">
        <v>0.182123488</v>
      </c>
      <c r="B25">
        <v>1.115936295</v>
      </c>
      <c r="C25">
        <v>2.2172292759999999</v>
      </c>
    </row>
    <row r="26" spans="1:3" x14ac:dyDescent="0.25">
      <c r="A26">
        <v>0.199365342</v>
      </c>
      <c r="B26">
        <v>1.2152854120000001</v>
      </c>
      <c r="C26">
        <v>2.3856545769999999</v>
      </c>
    </row>
    <row r="27" spans="1:3" x14ac:dyDescent="0.25">
      <c r="A27">
        <v>0.18243947499999999</v>
      </c>
      <c r="B27">
        <v>1.158252134</v>
      </c>
      <c r="C27">
        <v>2.295328525</v>
      </c>
    </row>
    <row r="28" spans="1:3" x14ac:dyDescent="0.25">
      <c r="A28">
        <v>0.18573578800000001</v>
      </c>
      <c r="B28">
        <v>1.1426050999999999</v>
      </c>
      <c r="C28">
        <v>2.2839971970000001</v>
      </c>
    </row>
    <row r="29" spans="1:3" x14ac:dyDescent="0.25">
      <c r="A29">
        <v>0.18153208800000001</v>
      </c>
      <c r="B29">
        <v>1.0587640549999999</v>
      </c>
      <c r="C29">
        <v>2.1098534670000002</v>
      </c>
    </row>
    <row r="30" spans="1:3" x14ac:dyDescent="0.25">
      <c r="A30">
        <v>0.181721942</v>
      </c>
      <c r="B30">
        <v>1.1722564470000001</v>
      </c>
      <c r="C30">
        <v>2.3516859229999998</v>
      </c>
    </row>
    <row r="31" spans="1:3" x14ac:dyDescent="0.25">
      <c r="A31">
        <v>0.19201991500000001</v>
      </c>
      <c r="B31">
        <v>1.182386868</v>
      </c>
      <c r="C31">
        <v>2.2335291690000001</v>
      </c>
    </row>
    <row r="32" spans="1:3" x14ac:dyDescent="0.25">
      <c r="A32">
        <f>AVERAGE(A2:A31)</f>
        <v>0.18684374676666668</v>
      </c>
      <c r="B32">
        <f>AVERAGE(B2:B31)</f>
        <v>1.1624492988333335</v>
      </c>
      <c r="C32">
        <f>AVERAGE(C2:C31)</f>
        <v>2.272923571166666</v>
      </c>
    </row>
    <row r="33" spans="1:3" x14ac:dyDescent="0.25">
      <c r="A33">
        <f>MEDIAN(A2:A31)</f>
        <v>0.18612133400000003</v>
      </c>
      <c r="B33">
        <f>MEDIAN(B2:B31)</f>
        <v>1.1564650315</v>
      </c>
      <c r="C33">
        <f>MEDIAN(C2:C31)</f>
        <v>2.2813011145000002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CB93-7DBE-4C6E-8EB4-2BFD9AB5524E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0.86603607518034087</v>
      </c>
      <c r="B2">
        <v>2.5015101649023115</v>
      </c>
      <c r="C2">
        <v>3.3441475460947716</v>
      </c>
    </row>
    <row r="3" spans="1:3" x14ac:dyDescent="0.25">
      <c r="A3">
        <v>0.95243518600151023</v>
      </c>
      <c r="B3">
        <v>2.6722676196668931</v>
      </c>
      <c r="C3">
        <v>3.4997625638265637</v>
      </c>
    </row>
    <row r="4" spans="1:3" x14ac:dyDescent="0.25">
      <c r="A4">
        <v>0.81570093180479164</v>
      </c>
      <c r="B4">
        <v>2.5031588135578366</v>
      </c>
      <c r="C4">
        <v>3.3605811266939392</v>
      </c>
    </row>
    <row r="5" spans="1:3" x14ac:dyDescent="0.25">
      <c r="A5">
        <v>0.95677091043613494</v>
      </c>
      <c r="B5">
        <v>2.5802445781132701</v>
      </c>
      <c r="C5">
        <v>3.3074745859658106</v>
      </c>
    </row>
    <row r="6" spans="1:3" x14ac:dyDescent="0.25">
      <c r="A6">
        <v>0.79490970508128234</v>
      </c>
      <c r="B6">
        <v>2.4921771042908283</v>
      </c>
      <c r="C6">
        <v>3.2777404362523823</v>
      </c>
    </row>
    <row r="7" spans="1:3" x14ac:dyDescent="0.25">
      <c r="A7">
        <v>0.86320412520931999</v>
      </c>
      <c r="B7">
        <v>2.5482884180249732</v>
      </c>
      <c r="C7">
        <v>3.354596544021005</v>
      </c>
    </row>
    <row r="8" spans="1:3" x14ac:dyDescent="0.25">
      <c r="A8">
        <v>0.74713072051009999</v>
      </c>
      <c r="B8">
        <v>2.5162650489914196</v>
      </c>
      <c r="C8">
        <v>3.3111399207030949</v>
      </c>
    </row>
    <row r="9" spans="1:3" x14ac:dyDescent="0.25">
      <c r="A9">
        <v>0.89951854008809862</v>
      </c>
      <c r="B9">
        <v>2.6244030734862456</v>
      </c>
      <c r="C9">
        <v>3.4078478141169435</v>
      </c>
    </row>
    <row r="10" spans="1:3" x14ac:dyDescent="0.25">
      <c r="A10">
        <v>0.83220990787971361</v>
      </c>
      <c r="B10">
        <v>2.5402052749021111</v>
      </c>
      <c r="C10">
        <v>3.3567610151670273</v>
      </c>
    </row>
    <row r="11" spans="1:3" x14ac:dyDescent="0.25">
      <c r="A11">
        <v>0.78789211689406002</v>
      </c>
      <c r="B11">
        <v>2.5043291390595726</v>
      </c>
      <c r="C11">
        <v>3.2257988021914907</v>
      </c>
    </row>
    <row r="12" spans="1:3" x14ac:dyDescent="0.25">
      <c r="A12">
        <v>0.81742253433532497</v>
      </c>
      <c r="B12">
        <v>2.5121488685891209</v>
      </c>
      <c r="C12">
        <v>3.3174603210379967</v>
      </c>
    </row>
    <row r="13" spans="1:3" x14ac:dyDescent="0.25">
      <c r="A13">
        <v>0.78156651153642076</v>
      </c>
      <c r="B13">
        <v>2.5031819491830949</v>
      </c>
      <c r="C13">
        <v>3.393172405419949</v>
      </c>
    </row>
    <row r="14" spans="1:3" x14ac:dyDescent="0.25">
      <c r="A14">
        <v>0.89283022374223997</v>
      </c>
      <c r="B14">
        <v>2.6243392477872036</v>
      </c>
      <c r="C14">
        <v>3.4357447934767538</v>
      </c>
    </row>
    <row r="15" spans="1:3" x14ac:dyDescent="0.25">
      <c r="A15">
        <v>0.89892797785306333</v>
      </c>
      <c r="B15">
        <v>2.5834750337855574</v>
      </c>
      <c r="C15">
        <v>3.3387679950447997</v>
      </c>
    </row>
    <row r="16" spans="1:3" x14ac:dyDescent="0.25">
      <c r="A16">
        <v>0.88237072755817592</v>
      </c>
      <c r="B16">
        <v>2.6008695033446538</v>
      </c>
      <c r="C16">
        <v>3.4274235549584158</v>
      </c>
    </row>
    <row r="17" spans="1:3" x14ac:dyDescent="0.25">
      <c r="A17">
        <v>0.87978116620043989</v>
      </c>
      <c r="B17">
        <v>2.6082716578102745</v>
      </c>
      <c r="C17">
        <v>3.5005349844104532</v>
      </c>
    </row>
    <row r="18" spans="1:3" x14ac:dyDescent="0.25">
      <c r="A18">
        <v>0.92450998434078013</v>
      </c>
      <c r="B18">
        <v>2.4941651657537824</v>
      </c>
      <c r="C18">
        <v>3.298842820326199</v>
      </c>
    </row>
    <row r="19" spans="1:3" x14ac:dyDescent="0.25">
      <c r="A19">
        <v>0.95904780185742788</v>
      </c>
      <c r="B19">
        <v>2.6550294476443974</v>
      </c>
      <c r="C19">
        <v>3.4757752238563993</v>
      </c>
    </row>
    <row r="20" spans="1:3" x14ac:dyDescent="0.25">
      <c r="A20">
        <v>0.88373532622210837</v>
      </c>
      <c r="B20">
        <v>2.4784045026961969</v>
      </c>
      <c r="C20">
        <v>3.2359731807666727</v>
      </c>
    </row>
    <row r="21" spans="1:3" x14ac:dyDescent="0.25">
      <c r="A21">
        <v>0.82599312233815392</v>
      </c>
      <c r="B21">
        <v>2.539973328848637</v>
      </c>
      <c r="C21">
        <v>3.3567529137363454</v>
      </c>
    </row>
    <row r="22" spans="1:3" x14ac:dyDescent="0.25">
      <c r="A22">
        <v>0.91805665755600263</v>
      </c>
      <c r="B22">
        <v>2.5807713560486634</v>
      </c>
      <c r="C22">
        <v>3.3373947187828978</v>
      </c>
    </row>
    <row r="23" spans="1:3" x14ac:dyDescent="0.25">
      <c r="A23">
        <v>0.87955349851451847</v>
      </c>
      <c r="B23">
        <v>2.6255853885578508</v>
      </c>
      <c r="C23">
        <v>3.4684526106637099</v>
      </c>
    </row>
    <row r="24" spans="1:3" x14ac:dyDescent="0.25">
      <c r="A24">
        <v>0.93117943321712937</v>
      </c>
      <c r="B24">
        <v>2.5474968938214322</v>
      </c>
      <c r="C24">
        <v>3.279921122960848</v>
      </c>
    </row>
    <row r="25" spans="1:3" x14ac:dyDescent="0.25">
      <c r="A25">
        <v>0.85547031738848434</v>
      </c>
      <c r="B25">
        <v>2.4858528289468702</v>
      </c>
      <c r="C25">
        <v>3.2280471286509451</v>
      </c>
    </row>
    <row r="26" spans="1:3" x14ac:dyDescent="0.25">
      <c r="A26">
        <v>0.87533190612766898</v>
      </c>
      <c r="B26">
        <v>2.4973987961024129</v>
      </c>
      <c r="C26">
        <v>3.2626794226069484</v>
      </c>
    </row>
    <row r="27" spans="1:3" x14ac:dyDescent="0.25">
      <c r="A27">
        <v>0.97544830567795371</v>
      </c>
      <c r="B27">
        <v>2.6693055724629171</v>
      </c>
      <c r="C27">
        <v>3.4922241371165197</v>
      </c>
    </row>
    <row r="28" spans="1:3" x14ac:dyDescent="0.25">
      <c r="A28">
        <v>0.81061540903572982</v>
      </c>
      <c r="B28">
        <v>2.5199946882336812</v>
      </c>
      <c r="C28">
        <v>3.2941131211929733</v>
      </c>
    </row>
    <row r="29" spans="1:3" x14ac:dyDescent="0.25">
      <c r="A29">
        <v>0.84598078900151452</v>
      </c>
      <c r="B29">
        <v>2.6706758332012965</v>
      </c>
      <c r="C29">
        <v>3.4753897046557922</v>
      </c>
    </row>
    <row r="30" spans="1:3" x14ac:dyDescent="0.25">
      <c r="A30">
        <v>0.85265967193729875</v>
      </c>
      <c r="B30">
        <v>2.5454633974722674</v>
      </c>
      <c r="C30">
        <v>3.3000786251940384</v>
      </c>
    </row>
    <row r="31" spans="1:3" x14ac:dyDescent="0.25">
      <c r="A31">
        <v>0.8783790456713374</v>
      </c>
      <c r="B31">
        <v>2.6162390380643905</v>
      </c>
      <c r="C31">
        <v>3.3404884793915</v>
      </c>
    </row>
    <row r="32" spans="1:3" x14ac:dyDescent="0.25">
      <c r="A32">
        <f>AVERAGE(A2:A31)</f>
        <v>0.8694889543065708</v>
      </c>
      <c r="B32">
        <f>AVERAGE(B2:B31)</f>
        <v>2.5613830577783383</v>
      </c>
      <c r="C32">
        <f>AVERAGE(C2:C31)</f>
        <v>3.3568362539761059</v>
      </c>
    </row>
    <row r="33" spans="1:3" x14ac:dyDescent="0.25">
      <c r="A33">
        <f>MEDIAN(A2:A31)</f>
        <v>0.87685547589950319</v>
      </c>
      <c r="B33">
        <f>MEDIAN(B2:B31)</f>
        <v>2.54648014564685</v>
      </c>
      <c r="C33">
        <f>MEDIAN(C2:C31)</f>
        <v>3.342318012743136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4058-B633-4E64-B4AA-DA27B8C27FF2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0.50506700400000004</v>
      </c>
      <c r="B2">
        <v>1.0993691E-2</v>
      </c>
      <c r="C2">
        <v>1.4955225000000001E-2</v>
      </c>
    </row>
    <row r="3" spans="1:3" x14ac:dyDescent="0.25">
      <c r="A3">
        <v>0.418727672</v>
      </c>
      <c r="B3">
        <v>9.7844070000000002E-3</v>
      </c>
      <c r="C3">
        <v>1.2733380000000001E-2</v>
      </c>
    </row>
    <row r="4" spans="1:3" x14ac:dyDescent="0.25">
      <c r="A4">
        <v>0.41321522999999999</v>
      </c>
      <c r="B4">
        <v>9.5753450000000007E-3</v>
      </c>
      <c r="C4">
        <v>1.2993912E-2</v>
      </c>
    </row>
    <row r="5" spans="1:3" x14ac:dyDescent="0.25">
      <c r="A5">
        <v>0.39981118799999998</v>
      </c>
      <c r="B5">
        <v>9.0497049999999999E-3</v>
      </c>
      <c r="C5">
        <v>1.1820199999999999E-2</v>
      </c>
    </row>
    <row r="6" spans="1:3" x14ac:dyDescent="0.25">
      <c r="A6">
        <v>0.45643043799999999</v>
      </c>
      <c r="B6">
        <v>1.056466E-2</v>
      </c>
      <c r="C6">
        <v>1.3794918999999999E-2</v>
      </c>
    </row>
    <row r="7" spans="1:3" x14ac:dyDescent="0.25">
      <c r="A7">
        <v>0.42447785700000001</v>
      </c>
      <c r="B7">
        <v>9.891515E-3</v>
      </c>
      <c r="C7">
        <v>1.2857886000000001E-2</v>
      </c>
    </row>
    <row r="8" spans="1:3" x14ac:dyDescent="0.25">
      <c r="A8">
        <v>0.45620918100000002</v>
      </c>
      <c r="B8">
        <v>1.0436271E-2</v>
      </c>
      <c r="C8">
        <v>1.421734E-2</v>
      </c>
    </row>
    <row r="9" spans="1:3" x14ac:dyDescent="0.25">
      <c r="A9">
        <v>0.41302182799999998</v>
      </c>
      <c r="B9">
        <v>9.716443E-3</v>
      </c>
      <c r="C9">
        <v>1.3132019E-2</v>
      </c>
    </row>
    <row r="10" spans="1:3" x14ac:dyDescent="0.25">
      <c r="A10">
        <v>0.44239821200000001</v>
      </c>
      <c r="B10">
        <v>1.0000986999999999E-2</v>
      </c>
      <c r="C10">
        <v>1.3107638E-2</v>
      </c>
    </row>
    <row r="11" spans="1:3" x14ac:dyDescent="0.25">
      <c r="A11">
        <v>0.47304574999999999</v>
      </c>
      <c r="B11">
        <v>1.0513076E-2</v>
      </c>
      <c r="C11">
        <v>1.4267764E-2</v>
      </c>
    </row>
    <row r="12" spans="1:3" x14ac:dyDescent="0.25">
      <c r="A12">
        <v>0.48900929500000001</v>
      </c>
      <c r="B12">
        <v>1.0873864E-2</v>
      </c>
      <c r="C12">
        <v>1.4970736E-2</v>
      </c>
    </row>
    <row r="13" spans="1:3" x14ac:dyDescent="0.25">
      <c r="A13">
        <v>0.42624471600000002</v>
      </c>
      <c r="B13">
        <v>9.9116110000000007E-3</v>
      </c>
      <c r="C13">
        <v>1.2876996E-2</v>
      </c>
    </row>
    <row r="14" spans="1:3" x14ac:dyDescent="0.25">
      <c r="A14">
        <v>0.49737367999999998</v>
      </c>
      <c r="B14">
        <v>1.1044171E-2</v>
      </c>
      <c r="C14">
        <v>1.5512185E-2</v>
      </c>
    </row>
    <row r="15" spans="1:3" x14ac:dyDescent="0.25">
      <c r="A15">
        <v>0.45308210199999999</v>
      </c>
      <c r="B15">
        <v>1.0200842E-2</v>
      </c>
      <c r="C15">
        <v>1.3610038E-2</v>
      </c>
    </row>
    <row r="16" spans="1:3" x14ac:dyDescent="0.25">
      <c r="A16">
        <v>0.45896906399999998</v>
      </c>
      <c r="B16">
        <v>1.0322401E-2</v>
      </c>
      <c r="C16">
        <v>1.3847569000000001E-2</v>
      </c>
    </row>
    <row r="17" spans="1:3" x14ac:dyDescent="0.25">
      <c r="A17">
        <v>0.46375138300000002</v>
      </c>
      <c r="B17">
        <v>1.0414992E-2</v>
      </c>
      <c r="C17">
        <v>1.5284192E-2</v>
      </c>
    </row>
    <row r="18" spans="1:3" x14ac:dyDescent="0.25">
      <c r="A18">
        <v>0.47078957900000001</v>
      </c>
      <c r="B18">
        <v>1.0879915E-2</v>
      </c>
      <c r="C18">
        <v>1.4743813E-2</v>
      </c>
    </row>
    <row r="19" spans="1:3" x14ac:dyDescent="0.25">
      <c r="A19">
        <v>0.42794157500000002</v>
      </c>
      <c r="B19">
        <v>1.0314149999999999E-2</v>
      </c>
      <c r="C19">
        <v>1.3407462E-2</v>
      </c>
    </row>
    <row r="20" spans="1:3" x14ac:dyDescent="0.25">
      <c r="A20">
        <v>0.44986541099999999</v>
      </c>
      <c r="B20">
        <v>1.0097124000000001E-2</v>
      </c>
      <c r="C20">
        <v>1.3329493E-2</v>
      </c>
    </row>
    <row r="21" spans="1:3" x14ac:dyDescent="0.25">
      <c r="A21">
        <v>0.42873994399999998</v>
      </c>
      <c r="B21">
        <v>9.8466360000000006E-3</v>
      </c>
      <c r="C21">
        <v>1.3124429E-2</v>
      </c>
    </row>
    <row r="22" spans="1:3" x14ac:dyDescent="0.25">
      <c r="A22">
        <v>0.45442974699999999</v>
      </c>
      <c r="B22">
        <v>1.0307106E-2</v>
      </c>
      <c r="C22">
        <v>1.3644655E-2</v>
      </c>
    </row>
    <row r="23" spans="1:3" x14ac:dyDescent="0.25">
      <c r="A23">
        <v>0.50058939599999996</v>
      </c>
      <c r="B23">
        <v>1.0862124000000001E-2</v>
      </c>
      <c r="C23">
        <v>1.5241627000000001E-2</v>
      </c>
    </row>
    <row r="24" spans="1:3" x14ac:dyDescent="0.25">
      <c r="A24">
        <v>0.46022800899999999</v>
      </c>
      <c r="B24">
        <v>1.034447E-2</v>
      </c>
      <c r="C24">
        <v>1.4702675E-2</v>
      </c>
    </row>
    <row r="25" spans="1:3" x14ac:dyDescent="0.25">
      <c r="A25">
        <v>0.378700447</v>
      </c>
      <c r="B25">
        <v>9.2130449999999996E-3</v>
      </c>
      <c r="C25">
        <v>1.1856962E-2</v>
      </c>
    </row>
    <row r="26" spans="1:3" x14ac:dyDescent="0.25">
      <c r="A26">
        <v>0.437136152</v>
      </c>
      <c r="B26">
        <v>9.726452E-3</v>
      </c>
      <c r="C26">
        <v>1.30341E-2</v>
      </c>
    </row>
    <row r="27" spans="1:3" x14ac:dyDescent="0.25">
      <c r="A27">
        <v>0.46945858200000001</v>
      </c>
      <c r="B27">
        <v>1.0302756999999999E-2</v>
      </c>
      <c r="C27">
        <v>1.4877296E-2</v>
      </c>
    </row>
    <row r="28" spans="1:3" x14ac:dyDescent="0.25">
      <c r="A28">
        <v>0.417076214</v>
      </c>
      <c r="B28">
        <v>9.2632180000000001E-3</v>
      </c>
      <c r="C28">
        <v>1.2387192E-2</v>
      </c>
    </row>
    <row r="29" spans="1:3" x14ac:dyDescent="0.25">
      <c r="A29">
        <v>0.44461000299999998</v>
      </c>
      <c r="B29">
        <v>9.9508689999999993E-3</v>
      </c>
      <c r="C29">
        <v>1.3890267E-2</v>
      </c>
    </row>
    <row r="30" spans="1:3" x14ac:dyDescent="0.25">
      <c r="A30">
        <v>0.42807477399999999</v>
      </c>
      <c r="B30">
        <v>1.0380502E-2</v>
      </c>
      <c r="C30">
        <v>1.3728574E-2</v>
      </c>
    </row>
    <row r="31" spans="1:3" x14ac:dyDescent="0.25">
      <c r="A31">
        <v>0.41091026400000003</v>
      </c>
      <c r="B31">
        <v>9.9787609999999992E-3</v>
      </c>
      <c r="C31">
        <v>1.4019627999999999E-2</v>
      </c>
    </row>
    <row r="32" spans="1:3" x14ac:dyDescent="0.25">
      <c r="A32">
        <f>AVERAGE(A2:A31)</f>
        <v>0.44564615656666662</v>
      </c>
      <c r="B32">
        <f>AVERAGE(B2:B31)</f>
        <v>1.0158703666666666E-2</v>
      </c>
      <c r="C32">
        <f>AVERAGE(C2:C31)</f>
        <v>1.3732339066666667E-2</v>
      </c>
    </row>
    <row r="33" spans="1:3" x14ac:dyDescent="0.25">
      <c r="A33">
        <f>MEDIAN(A2:A31)</f>
        <v>0.44723770699999998</v>
      </c>
      <c r="B33">
        <f>MEDIAN(B2:B31)</f>
        <v>1.0251799499999999E-2</v>
      </c>
      <c r="C33">
        <f>MEDIAN(C2:C31)</f>
        <v>1.3686614499999999E-2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D1AA-30D2-47FA-A9C3-0E5B2D945240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0.29514894273546005</v>
      </c>
      <c r="B2">
        <v>6.3837361653645824E-3</v>
      </c>
      <c r="C2">
        <v>7.680186115534178E-3</v>
      </c>
    </row>
    <row r="3" spans="1:3" x14ac:dyDescent="0.25">
      <c r="A3">
        <v>0.28979108174641927</v>
      </c>
      <c r="B3">
        <v>6.4039143880208326E-3</v>
      </c>
      <c r="C3">
        <v>7.5931189962338188E-3</v>
      </c>
    </row>
    <row r="4" spans="1:3" x14ac:dyDescent="0.25">
      <c r="A4">
        <v>0.29480102856953938</v>
      </c>
      <c r="B4">
        <v>6.4625470479329431E-3</v>
      </c>
      <c r="C4">
        <v>7.6491659150629493E-3</v>
      </c>
    </row>
    <row r="5" spans="1:3" x14ac:dyDescent="0.25">
      <c r="A5">
        <v>0.277854749891493</v>
      </c>
      <c r="B5">
        <v>6.1892903645833332E-3</v>
      </c>
      <c r="C5">
        <v>7.4208663308553925E-3</v>
      </c>
    </row>
    <row r="6" spans="1:3" x14ac:dyDescent="0.25">
      <c r="A6">
        <v>0.29083616786532929</v>
      </c>
      <c r="B6">
        <v>6.4197106679280596E-3</v>
      </c>
      <c r="C6">
        <v>7.6237736002089411E-3</v>
      </c>
    </row>
    <row r="7" spans="1:3" x14ac:dyDescent="0.25">
      <c r="A7">
        <v>0.29085554334852426</v>
      </c>
      <c r="B7">
        <v>6.481209309895832E-3</v>
      </c>
      <c r="C7">
        <v>7.669948335956015E-3</v>
      </c>
    </row>
    <row r="8" spans="1:3" x14ac:dyDescent="0.25">
      <c r="A8">
        <v>0.30316855112711588</v>
      </c>
      <c r="B8">
        <v>6.4675186157226562E-3</v>
      </c>
      <c r="C8">
        <v>7.7934774491607278E-3</v>
      </c>
    </row>
    <row r="9" spans="1:3" x14ac:dyDescent="0.25">
      <c r="A9">
        <v>0.29117279052734374</v>
      </c>
      <c r="B9">
        <v>6.4080950419108072E-3</v>
      </c>
      <c r="C9">
        <v>7.5950720157889496E-3</v>
      </c>
    </row>
    <row r="10" spans="1:3" x14ac:dyDescent="0.25">
      <c r="A10">
        <v>0.29589990403917099</v>
      </c>
      <c r="B10">
        <v>6.255732218424479E-3</v>
      </c>
      <c r="C10">
        <v>7.4891685979684864E-3</v>
      </c>
    </row>
    <row r="11" spans="1:3" x14ac:dyDescent="0.25">
      <c r="A11">
        <v>0.27000634935167106</v>
      </c>
      <c r="B11">
        <v>6.1188832600911451E-3</v>
      </c>
      <c r="C11">
        <v>7.2962979776121858E-3</v>
      </c>
    </row>
    <row r="12" spans="1:3" x14ac:dyDescent="0.25">
      <c r="A12">
        <v>0.29538160536024305</v>
      </c>
      <c r="B12">
        <v>6.3180908203125004E-3</v>
      </c>
      <c r="C12">
        <v>7.6330800291022644E-3</v>
      </c>
    </row>
    <row r="13" spans="1:3" x14ac:dyDescent="0.25">
      <c r="A13">
        <v>0.2889642270406087</v>
      </c>
      <c r="B13">
        <v>6.1952393849690748E-3</v>
      </c>
      <c r="C13">
        <v>7.4009095191635722E-3</v>
      </c>
    </row>
    <row r="14" spans="1:3" x14ac:dyDescent="0.25">
      <c r="A14">
        <v>0.30109130859375</v>
      </c>
      <c r="B14">
        <v>6.7343098958333328E-3</v>
      </c>
      <c r="C14">
        <v>7.8845395885841808E-3</v>
      </c>
    </row>
    <row r="15" spans="1:3" x14ac:dyDescent="0.25">
      <c r="A15">
        <v>0.29080093807644319</v>
      </c>
      <c r="B15">
        <v>6.2935017903645836E-3</v>
      </c>
      <c r="C15">
        <v>7.5992156495953735E-3</v>
      </c>
    </row>
    <row r="16" spans="1:3" x14ac:dyDescent="0.25">
      <c r="A16">
        <v>0.31659870571560328</v>
      </c>
      <c r="B16">
        <v>6.5889200846354157E-3</v>
      </c>
      <c r="C16">
        <v>7.8983055853495045E-3</v>
      </c>
    </row>
    <row r="17" spans="1:3" x14ac:dyDescent="0.25">
      <c r="A17">
        <v>0.29410449557834201</v>
      </c>
      <c r="B17">
        <v>6.2782175699869795E-3</v>
      </c>
      <c r="C17">
        <v>7.5904294426026092E-3</v>
      </c>
    </row>
    <row r="18" spans="1:3" x14ac:dyDescent="0.25">
      <c r="A18">
        <v>0.30224419487847221</v>
      </c>
      <c r="B18">
        <v>6.3663248697916662E-3</v>
      </c>
      <c r="C18">
        <v>7.6373549759764211E-3</v>
      </c>
    </row>
    <row r="19" spans="1:3" x14ac:dyDescent="0.25">
      <c r="A19">
        <v>0.27770954555935329</v>
      </c>
      <c r="B19">
        <v>6.3004679361979158E-3</v>
      </c>
      <c r="C19">
        <v>7.480367368089132E-3</v>
      </c>
    </row>
    <row r="20" spans="1:3" x14ac:dyDescent="0.25">
      <c r="A20">
        <v>0.2797563680013021</v>
      </c>
      <c r="B20">
        <v>6.3469787597656251E-3</v>
      </c>
      <c r="C20">
        <v>7.6583556781308088E-3</v>
      </c>
    </row>
    <row r="21" spans="1:3" x14ac:dyDescent="0.25">
      <c r="A21">
        <v>0.27565102471245662</v>
      </c>
      <c r="B21">
        <v>6.1278299967447913E-3</v>
      </c>
      <c r="C21">
        <v>7.3563921690082655E-3</v>
      </c>
    </row>
    <row r="22" spans="1:3" x14ac:dyDescent="0.25">
      <c r="A22">
        <v>0.28136353386773</v>
      </c>
      <c r="B22">
        <v>6.3654642740885413E-3</v>
      </c>
      <c r="C22">
        <v>7.5431718817051095E-3</v>
      </c>
    </row>
    <row r="23" spans="1:3" x14ac:dyDescent="0.25">
      <c r="A23">
        <v>0.28056428485446505</v>
      </c>
      <c r="B23">
        <v>6.4756712595621735E-3</v>
      </c>
      <c r="C23">
        <v>7.6705455320969108E-3</v>
      </c>
    </row>
    <row r="24" spans="1:3" x14ac:dyDescent="0.25">
      <c r="A24">
        <v>0.29548121558295354</v>
      </c>
      <c r="B24">
        <v>6.4883155822753899E-3</v>
      </c>
      <c r="C24">
        <v>7.5113023328232291E-3</v>
      </c>
    </row>
    <row r="25" spans="1:3" x14ac:dyDescent="0.25">
      <c r="A25">
        <v>0.28002639982435434</v>
      </c>
      <c r="B25">
        <v>6.2555025736490888E-3</v>
      </c>
      <c r="C25">
        <v>7.4854903436289482E-3</v>
      </c>
    </row>
    <row r="26" spans="1:3" x14ac:dyDescent="0.25">
      <c r="A26">
        <v>0.2786353217230903</v>
      </c>
      <c r="B26">
        <v>6.3715922037760409E-3</v>
      </c>
      <c r="C26">
        <v>7.558251735266688E-3</v>
      </c>
    </row>
    <row r="27" spans="1:3" x14ac:dyDescent="0.25">
      <c r="A27">
        <v>0.28786538230048286</v>
      </c>
      <c r="B27">
        <v>6.4230963389078771E-3</v>
      </c>
      <c r="C27">
        <v>7.6488611193550032E-3</v>
      </c>
    </row>
    <row r="28" spans="1:3" x14ac:dyDescent="0.25">
      <c r="A28">
        <v>0.28007727728949655</v>
      </c>
      <c r="B28">
        <v>6.45302988688151E-3</v>
      </c>
      <c r="C28">
        <v>7.6482352292271526E-3</v>
      </c>
    </row>
    <row r="29" spans="1:3" x14ac:dyDescent="0.25">
      <c r="A29">
        <v>0.27735761748419868</v>
      </c>
      <c r="B29">
        <v>6.3272870381673174E-3</v>
      </c>
      <c r="C29">
        <v>7.6079993839246159E-3</v>
      </c>
    </row>
    <row r="30" spans="1:3" x14ac:dyDescent="0.25">
      <c r="A30">
        <v>0.27840306599934894</v>
      </c>
      <c r="B30">
        <v>6.1634419759114571E-3</v>
      </c>
      <c r="C30">
        <v>7.3988155077419236E-3</v>
      </c>
    </row>
    <row r="31" spans="1:3" x14ac:dyDescent="0.25">
      <c r="A31">
        <v>0.29055307600233288</v>
      </c>
      <c r="B31">
        <v>6.384951782226562E-3</v>
      </c>
      <c r="C31">
        <v>7.5296938115307988E-3</v>
      </c>
    </row>
    <row r="32" spans="1:3" x14ac:dyDescent="0.25">
      <c r="A32">
        <f>AVERAGE(A2:A31)</f>
        <v>0.28840548992156984</v>
      </c>
      <c r="B32">
        <f>AVERAGE(B2:B31)</f>
        <v>6.3616290367974164E-3</v>
      </c>
      <c r="C32">
        <f>AVERAGE(C2:C31)</f>
        <v>7.5850797405761384E-3</v>
      </c>
    </row>
    <row r="33" spans="1:3" x14ac:dyDescent="0.25">
      <c r="A33">
        <f>MEDIAN(A2:A31)</f>
        <v>0.29017207887437607</v>
      </c>
      <c r="B33">
        <f>MEDIAN(B2:B31)</f>
        <v>6.3689585367838536E-3</v>
      </c>
      <c r="C33">
        <f>MEDIAN(C2:C31)</f>
        <v>7.5971438326921615E-3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716E-C5F6-4EA2-B3C4-81620D12C559}">
  <dimension ref="A1:C33"/>
  <sheetViews>
    <sheetView workbookViewId="0">
      <selection sqref="A1:C32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7.694289E-2</v>
      </c>
      <c r="B2">
        <v>1.060138751</v>
      </c>
      <c r="C2">
        <v>1.416370798</v>
      </c>
    </row>
    <row r="3" spans="1:3" x14ac:dyDescent="0.25">
      <c r="A3">
        <v>8.1071729999999995E-2</v>
      </c>
      <c r="B3">
        <v>0.99832295500000001</v>
      </c>
      <c r="C3">
        <v>1.3528791309999999</v>
      </c>
    </row>
    <row r="4" spans="1:3" x14ac:dyDescent="0.25">
      <c r="A4">
        <v>7.3082175999999999E-2</v>
      </c>
      <c r="B4">
        <v>1.0091305260000001</v>
      </c>
      <c r="C4">
        <v>1.332109674</v>
      </c>
    </row>
    <row r="5" spans="1:3" x14ac:dyDescent="0.25">
      <c r="A5">
        <v>8.8395312000000004E-2</v>
      </c>
      <c r="B5">
        <v>1.1027591299999999</v>
      </c>
      <c r="C5">
        <v>1.3799251770000001</v>
      </c>
    </row>
    <row r="6" spans="1:3" x14ac:dyDescent="0.25">
      <c r="A6">
        <v>8.7011181000000007E-2</v>
      </c>
      <c r="B6">
        <v>1.0765232220000001</v>
      </c>
      <c r="C6">
        <v>1.3431065019999999</v>
      </c>
    </row>
    <row r="7" spans="1:3" x14ac:dyDescent="0.25">
      <c r="A7">
        <v>6.6224974000000006E-2</v>
      </c>
      <c r="B7">
        <v>0.905827041</v>
      </c>
      <c r="C7">
        <v>1.248819374</v>
      </c>
    </row>
    <row r="8" spans="1:3" x14ac:dyDescent="0.25">
      <c r="A8">
        <v>7.6994079000000007E-2</v>
      </c>
      <c r="B8">
        <v>1.2058511110000001</v>
      </c>
      <c r="C8">
        <v>1.5851231990000001</v>
      </c>
    </row>
    <row r="9" spans="1:3" x14ac:dyDescent="0.25">
      <c r="A9">
        <v>7.5866364000000006E-2</v>
      </c>
      <c r="B9">
        <v>1.054266301</v>
      </c>
      <c r="C9">
        <v>1.4280089380000001</v>
      </c>
    </row>
    <row r="10" spans="1:3" x14ac:dyDescent="0.25">
      <c r="A10">
        <v>6.5842154E-2</v>
      </c>
      <c r="B10">
        <v>1.101507394</v>
      </c>
      <c r="C10">
        <v>1.4739790740000001</v>
      </c>
    </row>
    <row r="11" spans="1:3" x14ac:dyDescent="0.25">
      <c r="A11">
        <v>8.8759204999999994E-2</v>
      </c>
      <c r="B11">
        <v>1.21226224</v>
      </c>
      <c r="C11">
        <v>1.477494299</v>
      </c>
    </row>
    <row r="12" spans="1:3" x14ac:dyDescent="0.25">
      <c r="A12">
        <v>7.1856648999999995E-2</v>
      </c>
      <c r="B12">
        <v>1.0535140380000001</v>
      </c>
      <c r="C12">
        <v>1.4130296550000001</v>
      </c>
    </row>
    <row r="13" spans="1:3" x14ac:dyDescent="0.25">
      <c r="A13">
        <v>6.3507540000000001E-2</v>
      </c>
      <c r="B13">
        <v>1.002488574</v>
      </c>
      <c r="C13">
        <v>1.388297932</v>
      </c>
    </row>
    <row r="14" spans="1:3" x14ac:dyDescent="0.25">
      <c r="A14">
        <v>7.1564938999999994E-2</v>
      </c>
      <c r="B14">
        <v>1.0231551350000001</v>
      </c>
      <c r="C14">
        <v>1.395996037</v>
      </c>
    </row>
    <row r="15" spans="1:3" x14ac:dyDescent="0.25">
      <c r="A15">
        <v>7.2681698000000003E-2</v>
      </c>
      <c r="B15">
        <v>0.95198254299999996</v>
      </c>
      <c r="C15">
        <v>1.2940295770000001</v>
      </c>
    </row>
    <row r="16" spans="1:3" x14ac:dyDescent="0.25">
      <c r="A16">
        <v>6.7795769000000006E-2</v>
      </c>
      <c r="B16">
        <v>0.98673741800000003</v>
      </c>
      <c r="C16">
        <v>1.3500127470000001</v>
      </c>
    </row>
    <row r="17" spans="1:3" x14ac:dyDescent="0.25">
      <c r="A17">
        <v>7.7535566E-2</v>
      </c>
      <c r="B17">
        <v>0.97684585000000002</v>
      </c>
      <c r="C17">
        <v>1.3001772030000001</v>
      </c>
    </row>
    <row r="18" spans="1:3" x14ac:dyDescent="0.25">
      <c r="A18">
        <v>8.1941586999999996E-2</v>
      </c>
      <c r="B18">
        <v>1.077421331</v>
      </c>
      <c r="C18">
        <v>1.4665011459999999</v>
      </c>
    </row>
    <row r="19" spans="1:3" x14ac:dyDescent="0.25">
      <c r="A19">
        <v>7.8750731000000004E-2</v>
      </c>
      <c r="B19">
        <v>1.0497888639999999</v>
      </c>
      <c r="C19">
        <v>1.3788056019999999</v>
      </c>
    </row>
    <row r="20" spans="1:3" x14ac:dyDescent="0.25">
      <c r="A20">
        <v>8.7064575000000005E-2</v>
      </c>
      <c r="B20">
        <v>0.98444318600000003</v>
      </c>
      <c r="C20">
        <v>1.284112868</v>
      </c>
    </row>
    <row r="21" spans="1:3" x14ac:dyDescent="0.25">
      <c r="A21">
        <v>7.7345485000000005E-2</v>
      </c>
      <c r="B21">
        <v>1.1494465169999999</v>
      </c>
      <c r="C21">
        <v>1.589076333</v>
      </c>
    </row>
    <row r="22" spans="1:3" x14ac:dyDescent="0.25">
      <c r="A22">
        <v>8.699614E-2</v>
      </c>
      <c r="B22">
        <v>1.0697106949999999</v>
      </c>
      <c r="C22">
        <v>1.414835616</v>
      </c>
    </row>
    <row r="23" spans="1:3" x14ac:dyDescent="0.25">
      <c r="A23">
        <v>6.8951917000000001E-2</v>
      </c>
      <c r="B23">
        <v>1.057096869</v>
      </c>
      <c r="C23">
        <v>1.425299495</v>
      </c>
    </row>
    <row r="24" spans="1:3" x14ac:dyDescent="0.25">
      <c r="A24">
        <v>8.0134887000000002E-2</v>
      </c>
      <c r="B24">
        <v>1.0086815710000001</v>
      </c>
      <c r="C24">
        <v>1.3937779610000001</v>
      </c>
    </row>
    <row r="25" spans="1:3" x14ac:dyDescent="0.25">
      <c r="A25">
        <v>8.2793724999999999E-2</v>
      </c>
      <c r="B25">
        <v>0.89839714999999998</v>
      </c>
      <c r="C25">
        <v>1.191173458</v>
      </c>
    </row>
    <row r="26" spans="1:3" x14ac:dyDescent="0.25">
      <c r="A26">
        <v>7.7427589000000005E-2</v>
      </c>
      <c r="B26">
        <v>0.90304160899999997</v>
      </c>
      <c r="C26">
        <v>1.192335978</v>
      </c>
    </row>
    <row r="27" spans="1:3" x14ac:dyDescent="0.25">
      <c r="A27">
        <v>8.3856760000000002E-2</v>
      </c>
      <c r="B27">
        <v>0.99246129500000002</v>
      </c>
      <c r="C27">
        <v>1.2993987769999999</v>
      </c>
    </row>
    <row r="28" spans="1:3" x14ac:dyDescent="0.25">
      <c r="A28">
        <v>8.3440522000000003E-2</v>
      </c>
      <c r="B28">
        <v>0.96109515899999998</v>
      </c>
      <c r="C28">
        <v>1.286676844</v>
      </c>
    </row>
    <row r="29" spans="1:3" x14ac:dyDescent="0.25">
      <c r="A29">
        <v>7.8421513999999998E-2</v>
      </c>
      <c r="B29">
        <v>0.89085144999999999</v>
      </c>
      <c r="C29">
        <v>1.2006165040000001</v>
      </c>
    </row>
    <row r="30" spans="1:3" x14ac:dyDescent="0.25">
      <c r="A30">
        <v>7.9968938000000003E-2</v>
      </c>
      <c r="B30">
        <v>1.1291374620000001</v>
      </c>
      <c r="C30">
        <v>1.471796842</v>
      </c>
    </row>
    <row r="31" spans="1:3" x14ac:dyDescent="0.25">
      <c r="A31">
        <v>9.1067796000000006E-2</v>
      </c>
      <c r="B31">
        <v>0.981858126</v>
      </c>
      <c r="C31">
        <v>1.24312661</v>
      </c>
    </row>
    <row r="32" spans="1:3" x14ac:dyDescent="0.25">
      <c r="A32">
        <f>AVERAGE(A2:A31)</f>
        <v>7.8109813066666658E-2</v>
      </c>
      <c r="B32">
        <f>AVERAGE(B2:B31)</f>
        <v>1.0291581170999999</v>
      </c>
      <c r="C32">
        <f>AVERAGE(C2:C31)</f>
        <v>1.3672297783666669</v>
      </c>
    </row>
    <row r="33" spans="1:3" x14ac:dyDescent="0.25">
      <c r="A33">
        <f>MEDIAN(A2:A31)</f>
        <v>7.7978539999999999E-2</v>
      </c>
      <c r="B33">
        <f>MEDIAN(B2:B31)</f>
        <v>1.0161428305000002</v>
      </c>
      <c r="C33">
        <f>MEDIAN(C2:C31)</f>
        <v>1.3793653895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883A-3576-4870-941B-ED761A98232C}">
  <dimension ref="A1:C33"/>
  <sheetViews>
    <sheetView workbookViewId="0">
      <selection activeCell="C33" sqref="C33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8.0346236559103996</v>
      </c>
      <c r="B2">
        <v>88.31273961847829</v>
      </c>
      <c r="C2">
        <v>99.797800524375177</v>
      </c>
    </row>
    <row r="3" spans="1:3" x14ac:dyDescent="0.25">
      <c r="A3">
        <v>7.4542448403101425</v>
      </c>
      <c r="B3">
        <v>86.297315088861112</v>
      </c>
      <c r="C3">
        <v>98.79577983477769</v>
      </c>
    </row>
    <row r="4" spans="1:3" x14ac:dyDescent="0.25">
      <c r="A4">
        <v>7.4458006116334854</v>
      </c>
      <c r="B4">
        <v>90.10737682812038</v>
      </c>
      <c r="C4">
        <v>101.65846424426648</v>
      </c>
    </row>
    <row r="5" spans="1:3" x14ac:dyDescent="0.25">
      <c r="A5">
        <v>7.4500190807365687</v>
      </c>
      <c r="B5">
        <v>91.610385751013681</v>
      </c>
      <c r="C5">
        <v>102.96540670636058</v>
      </c>
    </row>
    <row r="6" spans="1:3" x14ac:dyDescent="0.25">
      <c r="A6">
        <v>7.0404404432934529</v>
      </c>
      <c r="B6">
        <v>90.405640273494711</v>
      </c>
      <c r="C6">
        <v>102.48729811697332</v>
      </c>
    </row>
    <row r="7" spans="1:3" x14ac:dyDescent="0.25">
      <c r="A7">
        <v>7.2052241957263972</v>
      </c>
      <c r="B7">
        <v>86.268386098882559</v>
      </c>
      <c r="C7">
        <v>97.665970917701273</v>
      </c>
    </row>
    <row r="8" spans="1:3" x14ac:dyDescent="0.25">
      <c r="A8">
        <v>8.2353914759136764</v>
      </c>
      <c r="B8">
        <v>92.558963528446682</v>
      </c>
      <c r="C8">
        <v>103.23974881922923</v>
      </c>
    </row>
    <row r="9" spans="1:3" x14ac:dyDescent="0.25">
      <c r="A9">
        <v>6.9792201920970118</v>
      </c>
      <c r="B9">
        <v>89.37252986022844</v>
      </c>
      <c r="C9">
        <v>102.29847916448452</v>
      </c>
    </row>
    <row r="10" spans="1:3" x14ac:dyDescent="0.25">
      <c r="A10">
        <v>7.8914221387639047</v>
      </c>
      <c r="B10">
        <v>91.261865474358643</v>
      </c>
      <c r="C10">
        <v>102.89671050573466</v>
      </c>
    </row>
    <row r="11" spans="1:3" x14ac:dyDescent="0.25">
      <c r="A11">
        <v>7.0074685858016288</v>
      </c>
      <c r="B11">
        <v>88.826716092567665</v>
      </c>
      <c r="C11">
        <v>101.35635401142281</v>
      </c>
    </row>
    <row r="12" spans="1:3" x14ac:dyDescent="0.25">
      <c r="A12">
        <v>7.4398529934579907</v>
      </c>
      <c r="B12">
        <v>89.773022261791525</v>
      </c>
      <c r="C12">
        <v>102.02968171865626</v>
      </c>
    </row>
    <row r="13" spans="1:3" x14ac:dyDescent="0.25">
      <c r="A13">
        <v>7.5095499391126364</v>
      </c>
      <c r="B13">
        <v>86.205603190307926</v>
      </c>
      <c r="C13">
        <v>98.057616141659238</v>
      </c>
    </row>
    <row r="14" spans="1:3" x14ac:dyDescent="0.25">
      <c r="A14">
        <v>7.3012703625404161</v>
      </c>
      <c r="B14">
        <v>87.021018347460938</v>
      </c>
      <c r="C14">
        <v>98.313127594771444</v>
      </c>
    </row>
    <row r="15" spans="1:3" x14ac:dyDescent="0.25">
      <c r="A15">
        <v>8.2035127720543244</v>
      </c>
      <c r="B15">
        <v>87.965437641969245</v>
      </c>
      <c r="C15">
        <v>99.306598617583973</v>
      </c>
    </row>
    <row r="16" spans="1:3" x14ac:dyDescent="0.25">
      <c r="A16">
        <v>7.3040209509971925</v>
      </c>
      <c r="B16">
        <v>91.407220465138664</v>
      </c>
      <c r="C16">
        <v>102.63397700273269</v>
      </c>
    </row>
    <row r="17" spans="1:3" x14ac:dyDescent="0.25">
      <c r="A17">
        <v>7.5513371799910924</v>
      </c>
      <c r="B17">
        <v>85.92295605935476</v>
      </c>
      <c r="C17">
        <v>97.889966404933872</v>
      </c>
    </row>
    <row r="18" spans="1:3" x14ac:dyDescent="0.25">
      <c r="A18">
        <v>7.3557961772458214</v>
      </c>
      <c r="B18">
        <v>88.921844558196057</v>
      </c>
      <c r="C18">
        <v>101.05259110284247</v>
      </c>
    </row>
    <row r="19" spans="1:3" x14ac:dyDescent="0.25">
      <c r="A19">
        <v>7.8434301777296582</v>
      </c>
      <c r="B19">
        <v>90.834179698625164</v>
      </c>
      <c r="C19">
        <v>102.65739197727859</v>
      </c>
    </row>
    <row r="20" spans="1:3" x14ac:dyDescent="0.25">
      <c r="A20">
        <v>7.274782795589279</v>
      </c>
      <c r="B20">
        <v>82.73769471673441</v>
      </c>
      <c r="C20">
        <v>94.939085403044004</v>
      </c>
    </row>
    <row r="21" spans="1:3" x14ac:dyDescent="0.25">
      <c r="A21">
        <v>7.1966294201322043</v>
      </c>
      <c r="B21">
        <v>82.258147629465796</v>
      </c>
      <c r="C21">
        <v>94.253424575391278</v>
      </c>
    </row>
    <row r="22" spans="1:3" x14ac:dyDescent="0.25">
      <c r="A22">
        <v>7.8559710801314226</v>
      </c>
      <c r="B22">
        <v>84.556826181067876</v>
      </c>
      <c r="C22">
        <v>95.965000508994777</v>
      </c>
    </row>
    <row r="23" spans="1:3" x14ac:dyDescent="0.25">
      <c r="A23">
        <v>7.4483539306819866</v>
      </c>
      <c r="B23">
        <v>89.048506424146439</v>
      </c>
      <c r="C23">
        <v>100.91265492484415</v>
      </c>
    </row>
    <row r="24" spans="1:3" x14ac:dyDescent="0.25">
      <c r="A24">
        <v>8.0790898569711267</v>
      </c>
      <c r="B24">
        <v>89.330219846730785</v>
      </c>
      <c r="C24">
        <v>101.71484448343382</v>
      </c>
    </row>
    <row r="25" spans="1:3" x14ac:dyDescent="0.25">
      <c r="A25">
        <v>8.0944277376734366</v>
      </c>
      <c r="B25">
        <v>89.120201999335023</v>
      </c>
      <c r="C25">
        <v>101.7185008259286</v>
      </c>
    </row>
    <row r="26" spans="1:3" x14ac:dyDescent="0.25">
      <c r="A26">
        <v>7.4340320170633287</v>
      </c>
      <c r="B26">
        <v>86.106589658873105</v>
      </c>
      <c r="C26">
        <v>98.126077482667796</v>
      </c>
    </row>
    <row r="27" spans="1:3" x14ac:dyDescent="0.25">
      <c r="A27">
        <v>7.6377338879097181</v>
      </c>
      <c r="B27">
        <v>91.546964624515056</v>
      </c>
      <c r="C27">
        <v>103.37432821943371</v>
      </c>
    </row>
    <row r="28" spans="1:3" x14ac:dyDescent="0.25">
      <c r="A28">
        <v>7.193081610591328</v>
      </c>
      <c r="B28">
        <v>88.128888349244889</v>
      </c>
      <c r="C28">
        <v>99.565103706508665</v>
      </c>
    </row>
    <row r="29" spans="1:3" x14ac:dyDescent="0.25">
      <c r="A29">
        <v>8.1378508868329202</v>
      </c>
      <c r="B29">
        <v>90.399551060276309</v>
      </c>
      <c r="C29">
        <v>100.51203876592758</v>
      </c>
    </row>
    <row r="30" spans="1:3" x14ac:dyDescent="0.25">
      <c r="A30">
        <v>7.7173419376066699</v>
      </c>
      <c r="B30">
        <v>87.255205197963619</v>
      </c>
      <c r="C30">
        <v>99.734712874812359</v>
      </c>
    </row>
    <row r="31" spans="1:3" x14ac:dyDescent="0.25">
      <c r="A31">
        <v>7.8425943064081629</v>
      </c>
      <c r="B31">
        <v>87.136495273284083</v>
      </c>
      <c r="C31">
        <v>98.900801273275434</v>
      </c>
    </row>
    <row r="32" spans="1:3" x14ac:dyDescent="0.25">
      <c r="A32">
        <f>AVERAGE(A2:A31)</f>
        <v>7.572150508030246</v>
      </c>
      <c r="B32">
        <f>AVERAGE(B2:B31)</f>
        <v>88.356616393297799</v>
      </c>
      <c r="C32">
        <f>AVERAGE(C2:C31)</f>
        <v>100.16065121500155</v>
      </c>
    </row>
    <row r="33" spans="1:3" x14ac:dyDescent="0.25">
      <c r="A33">
        <f>MEDIAN(A2:A31)</f>
        <v>7.4521319605233556</v>
      </c>
      <c r="B33">
        <f>MEDIAN(B2:B31)</f>
        <v>88.874280325381861</v>
      </c>
      <c r="C33">
        <f>MEDIAN(C2:C31)</f>
        <v>100.71234684538587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4B868-5E9E-4E0B-8867-14A44700D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Medians</vt:lpstr>
      <vt:lpstr>Summary</vt:lpstr>
      <vt:lpstr>corona test_set analysis</vt:lpstr>
      <vt:lpstr>corona linear test_set analysis</vt:lpstr>
      <vt:lpstr>jpeg-large test_set analysis</vt:lpstr>
      <vt:lpstr>jpeg-large linear test_set anal</vt:lpstr>
      <vt:lpstr>smallbank-1 test_set analysis</vt:lpstr>
      <vt:lpstr>smallbank-1 linear test_set ana</vt:lpstr>
      <vt:lpstr>beethoven wav test_set analysis</vt:lpstr>
      <vt:lpstr>beethoven wav linear test_set a</vt:lpstr>
      <vt:lpstr>ambivert test_set analysis</vt:lpstr>
      <vt:lpstr>ambivert linear test_set analys</vt:lpstr>
      <vt:lpstr>ambivert wav tar test_set analy</vt:lpstr>
      <vt:lpstr>ambivert wav tar linear test_se</vt:lpstr>
      <vt:lpstr>Johnny_1280x720_60_short y4m te</vt:lpstr>
      <vt:lpstr>Johnny_1280x720_60_short y4m li</vt:lpstr>
      <vt:lpstr>artificl tar test_set analysis</vt:lpstr>
      <vt:lpstr>artificl tar linear test_set an</vt:lpstr>
      <vt:lpstr>AUFNIRA_z3 637557 smt2 test_set</vt:lpstr>
      <vt:lpstr>AUFNIRA_z3 637557 smt2 linear t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cook</dc:creator>
  <cp:lastModifiedBy>Nick cook</cp:lastModifiedBy>
  <dcterms:created xsi:type="dcterms:W3CDTF">2025-03-20T17:22:12Z</dcterms:created>
  <dcterms:modified xsi:type="dcterms:W3CDTF">2025-03-27T17:55:48Z</dcterms:modified>
</cp:coreProperties>
</file>