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bonamy\Documents\Cours SUPINFO\3BAEX\3baex\day3\"/>
    </mc:Choice>
  </mc:AlternateContent>
  <bookViews>
    <workbookView xWindow="0" yWindow="0" windowWidth="9420" windowHeight="4575"/>
  </bookViews>
  <sheets>
    <sheet name="Data Analysis Tool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E3" i="3"/>
  <c r="C3" i="3"/>
  <c r="C4" i="3"/>
  <c r="D4" i="3" s="1"/>
  <c r="C5" i="3" s="1"/>
  <c r="E4" i="3" l="1"/>
  <c r="D5" i="3"/>
  <c r="C6" i="3" l="1"/>
  <c r="D6" i="3" s="1"/>
  <c r="E6" i="3" s="1"/>
  <c r="E5" i="3"/>
  <c r="C7" i="3" l="1"/>
  <c r="D7" i="3" s="1"/>
  <c r="E7" i="3" s="1"/>
  <c r="C8" i="3" l="1"/>
  <c r="D8" i="3" s="1"/>
  <c r="E8" i="3" s="1"/>
  <c r="C9" i="3" l="1"/>
  <c r="D9" i="3" s="1"/>
  <c r="E9" i="3" s="1"/>
  <c r="C10" i="3" l="1"/>
  <c r="D10" i="3" s="1"/>
  <c r="E10" i="3" s="1"/>
  <c r="C11" i="3" l="1"/>
  <c r="D11" i="3" s="1"/>
  <c r="E11" i="3" s="1"/>
  <c r="C12" i="3" l="1"/>
  <c r="D12" i="3" s="1"/>
  <c r="E12" i="3" s="1"/>
  <c r="C13" i="3" l="1"/>
  <c r="D13" i="3" s="1"/>
  <c r="E13" i="3" s="1"/>
  <c r="C14" i="3" l="1"/>
  <c r="D14" i="3" s="1"/>
  <c r="E14" i="3" s="1"/>
  <c r="C15" i="3" l="1"/>
  <c r="D15" i="3" s="1"/>
  <c r="E15" i="3" s="1"/>
  <c r="C16" i="3" l="1"/>
  <c r="D16" i="3" s="1"/>
  <c r="E16" i="3" s="1"/>
  <c r="C17" i="3" l="1"/>
  <c r="D17" i="3" s="1"/>
  <c r="E17" i="3" s="1"/>
  <c r="C18" i="3" l="1"/>
  <c r="D18" i="3" s="1"/>
  <c r="E18" i="3" s="1"/>
  <c r="C19" i="3" l="1"/>
  <c r="D19" i="3" s="1"/>
  <c r="E19" i="3" s="1"/>
  <c r="C20" i="3" l="1"/>
  <c r="D20" i="3" s="1"/>
  <c r="E20" i="3" s="1"/>
  <c r="F3" i="3" s="1"/>
  <c r="G3" i="3" s="1"/>
</calcChain>
</file>

<file path=xl/sharedStrings.xml><?xml version="1.0" encoding="utf-8"?>
<sst xmlns="http://schemas.openxmlformats.org/spreadsheetml/2006/main" count="12" uniqueCount="10">
  <si>
    <t>Sales Dollars</t>
  </si>
  <si>
    <t>Date</t>
  </si>
  <si>
    <t>alpha</t>
  </si>
  <si>
    <t>NA</t>
  </si>
  <si>
    <t>Error</t>
  </si>
  <si>
    <t>Sales Forecast</t>
  </si>
  <si>
    <t>Squared Error</t>
  </si>
  <si>
    <t>RMSE</t>
  </si>
  <si>
    <t>Mean square error</t>
  </si>
  <si>
    <t>Excel 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</si>
</sst>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2" fillId="2" borderId="0" xfId="0" applyFont="1" applyFill="1"/>
    <xf numFmtId="0" fontId="0" fillId="2" borderId="0" xfId="0" applyFill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Sales</a:t>
            </a:r>
            <a:r>
              <a:rPr lang="fr-FR" baseline="0"/>
              <a:t> forecast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60420928134376"/>
          <c:y val="0.22137346669826446"/>
          <c:w val="0.85437483857896912"/>
          <c:h val="0.68636865221172327"/>
        </c:manualLayout>
      </c:layout>
      <c:lineChart>
        <c:grouping val="standard"/>
        <c:varyColors val="0"/>
        <c:ser>
          <c:idx val="0"/>
          <c:order val="0"/>
          <c:tx>
            <c:strRef>
              <c:f>'Data Analysis Tool'!$B$1:$B$2</c:f>
              <c:strCache>
                <c:ptCount val="2"/>
                <c:pt idx="0">
                  <c:v>Sales Dollars</c:v>
                </c:pt>
                <c:pt idx="1">
                  <c:v> $941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Analysis Tool'!$B$3:$B$20</c:f>
              <c:numCache>
                <c:formatCode>_("$"* #\ ##0_);_("$"* \(#\ ##0\);_("$"* "-"??_);_(@_)</c:formatCode>
                <c:ptCount val="18"/>
                <c:pt idx="0">
                  <c:v>2008</c:v>
                </c:pt>
                <c:pt idx="1">
                  <c:v>2557</c:v>
                </c:pt>
                <c:pt idx="2">
                  <c:v>4987</c:v>
                </c:pt>
                <c:pt idx="3">
                  <c:v>1658</c:v>
                </c:pt>
                <c:pt idx="4">
                  <c:v>1494</c:v>
                </c:pt>
                <c:pt idx="5">
                  <c:v>4857</c:v>
                </c:pt>
                <c:pt idx="6">
                  <c:v>9799</c:v>
                </c:pt>
                <c:pt idx="7">
                  <c:v>3949</c:v>
                </c:pt>
                <c:pt idx="8">
                  <c:v>7489</c:v>
                </c:pt>
                <c:pt idx="9">
                  <c:v>6495</c:v>
                </c:pt>
                <c:pt idx="10">
                  <c:v>4797</c:v>
                </c:pt>
                <c:pt idx="11">
                  <c:v>1401</c:v>
                </c:pt>
                <c:pt idx="12">
                  <c:v>756</c:v>
                </c:pt>
                <c:pt idx="13">
                  <c:v>4457</c:v>
                </c:pt>
                <c:pt idx="14">
                  <c:v>6478</c:v>
                </c:pt>
                <c:pt idx="15">
                  <c:v>7174</c:v>
                </c:pt>
                <c:pt idx="16">
                  <c:v>6302</c:v>
                </c:pt>
                <c:pt idx="17">
                  <c:v>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1-4372-91DC-0F3FD50D4258}"/>
            </c:ext>
          </c:extLst>
        </c:ser>
        <c:ser>
          <c:idx val="1"/>
          <c:order val="1"/>
          <c:tx>
            <c:strRef>
              <c:f>'Data Analysis Tool'!$C$1:$C$2</c:f>
              <c:strCache>
                <c:ptCount val="2"/>
                <c:pt idx="0">
                  <c:v>Sales Forecast</c:v>
                </c:pt>
                <c:pt idx="1">
                  <c:v>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Analysis Tool'!$C$3:$C$20</c:f>
              <c:numCache>
                <c:formatCode>_("$"* #\ ##0_);_("$"* \(#\ ##0\);_("$"* "-"??_);_(@_)</c:formatCode>
                <c:ptCount val="18"/>
                <c:pt idx="0" formatCode="General">
                  <c:v>941</c:v>
                </c:pt>
                <c:pt idx="1">
                  <c:v>1314.4499999999998</c:v>
                </c:pt>
                <c:pt idx="2">
                  <c:v>1749.3424999999997</c:v>
                </c:pt>
                <c:pt idx="3">
                  <c:v>2882.5226249999996</c:v>
                </c:pt>
                <c:pt idx="4">
                  <c:v>2453.9397062499997</c:v>
                </c:pt>
                <c:pt idx="5">
                  <c:v>2117.9608090624997</c:v>
                </c:pt>
                <c:pt idx="6">
                  <c:v>3076.6245258906247</c:v>
                </c:pt>
                <c:pt idx="7">
                  <c:v>5429.4559418289055</c:v>
                </c:pt>
                <c:pt idx="8">
                  <c:v>4911.2963621887884</c:v>
                </c:pt>
                <c:pt idx="9">
                  <c:v>5813.4926354227127</c:v>
                </c:pt>
                <c:pt idx="10">
                  <c:v>6052.0202130247635</c:v>
                </c:pt>
                <c:pt idx="11">
                  <c:v>5612.7631384660963</c:v>
                </c:pt>
                <c:pt idx="12">
                  <c:v>4138.6460400029628</c:v>
                </c:pt>
                <c:pt idx="13">
                  <c:v>2954.7199260019261</c:v>
                </c:pt>
                <c:pt idx="14">
                  <c:v>3480.5179519012518</c:v>
                </c:pt>
                <c:pt idx="15">
                  <c:v>4529.6366687358131</c:v>
                </c:pt>
                <c:pt idx="16">
                  <c:v>5455.1638346782784</c:v>
                </c:pt>
                <c:pt idx="17">
                  <c:v>5751.5564925408808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1-4372-91DC-0F3FD50D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223311"/>
        <c:axId val="1028229135"/>
      </c:lineChart>
      <c:catAx>
        <c:axId val="1028223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8229135"/>
        <c:crosses val="autoZero"/>
        <c:auto val="1"/>
        <c:lblAlgn val="ctr"/>
        <c:lblOffset val="100"/>
        <c:noMultiLvlLbl val="0"/>
      </c:catAx>
      <c:valAx>
        <c:axId val="102822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\ ##0_);_(&quot;$&quot;* \(#\ 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822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705970</xdr:colOff>
      <xdr:row>3</xdr:row>
      <xdr:rowOff>179294</xdr:rowOff>
    </xdr:from>
    <xdr:to>
      <xdr:col>17</xdr:col>
      <xdr:colOff>603006</xdr:colOff>
      <xdr:row>24</xdr:row>
      <xdr:rowOff>28576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topLeftCell="B10" zoomScaleNormal="100" workbookViewId="0">
      <selection activeCell="F21" sqref="F21"/>
    </sheetView>
  </sheetViews>
  <sheetFormatPr baseColWidth="10" defaultColWidth="9.140625" defaultRowHeight="15" x14ac:dyDescent="0.25"/>
  <cols>
    <col min="2" max="2" width="12.140625" bestFit="1" customWidth="1"/>
    <col min="3" max="3" width="13.42578125" bestFit="1" customWidth="1"/>
    <col min="4" max="4" width="10" bestFit="1" customWidth="1"/>
    <col min="5" max="5" width="13" bestFit="1" customWidth="1"/>
    <col min="6" max="6" width="19.42578125" customWidth="1"/>
    <col min="8" max="8" width="10.140625" customWidth="1"/>
    <col min="9" max="9" width="16.28515625" bestFit="1" customWidth="1"/>
  </cols>
  <sheetData>
    <row r="1" spans="1:18" x14ac:dyDescent="0.25">
      <c r="A1" t="s">
        <v>1</v>
      </c>
      <c r="B1" t="s">
        <v>0</v>
      </c>
      <c r="C1" t="s">
        <v>5</v>
      </c>
      <c r="D1" t="s">
        <v>4</v>
      </c>
      <c r="E1" t="s">
        <v>6</v>
      </c>
      <c r="F1" t="s">
        <v>8</v>
      </c>
      <c r="G1" t="s">
        <v>7</v>
      </c>
      <c r="H1" t="s">
        <v>9</v>
      </c>
      <c r="K1" t="s">
        <v>2</v>
      </c>
      <c r="L1">
        <v>0.65</v>
      </c>
    </row>
    <row r="2" spans="1:18" x14ac:dyDescent="0.25">
      <c r="A2" s="1">
        <v>42887</v>
      </c>
      <c r="B2" s="2">
        <v>941</v>
      </c>
      <c r="C2" t="s">
        <v>3</v>
      </c>
    </row>
    <row r="3" spans="1:18" x14ac:dyDescent="0.25">
      <c r="A3" s="1">
        <v>42888</v>
      </c>
      <c r="B3" s="2">
        <v>2008</v>
      </c>
      <c r="C3">
        <f>941</f>
        <v>941</v>
      </c>
      <c r="D3" s="3">
        <f>B3-C3</f>
        <v>1067</v>
      </c>
      <c r="E3" s="3">
        <f>D3^2</f>
        <v>1138489</v>
      </c>
      <c r="F3" s="3">
        <f>AVERAGE(E3:E20)</f>
        <v>8330553.3949629283</v>
      </c>
      <c r="G3">
        <f>SQRT(F3)</f>
        <v>2886.2698063353205</v>
      </c>
      <c r="R3" s="3"/>
    </row>
    <row r="4" spans="1:18" x14ac:dyDescent="0.25">
      <c r="A4" s="1">
        <v>42889</v>
      </c>
      <c r="B4" s="2">
        <v>2557</v>
      </c>
      <c r="C4" s="3">
        <f>$B3-$L$1*D3</f>
        <v>1314.4499999999998</v>
      </c>
      <c r="D4" s="3">
        <f>B4-C4</f>
        <v>1242.5500000000002</v>
      </c>
      <c r="E4" s="3">
        <f t="shared" ref="E4:E20" si="0">D4^2</f>
        <v>1543930.5025000004</v>
      </c>
    </row>
    <row r="5" spans="1:18" x14ac:dyDescent="0.25">
      <c r="A5" s="1">
        <v>42890</v>
      </c>
      <c r="B5" s="2">
        <v>4987</v>
      </c>
      <c r="C5" s="3">
        <f>$B4-$L$1*D4</f>
        <v>1749.3424999999997</v>
      </c>
      <c r="D5" s="3">
        <f>B5-C5</f>
        <v>3237.6575000000003</v>
      </c>
      <c r="E5" s="3">
        <f t="shared" si="0"/>
        <v>10482426.087306252</v>
      </c>
    </row>
    <row r="6" spans="1:18" x14ac:dyDescent="0.25">
      <c r="A6" s="1">
        <v>42891</v>
      </c>
      <c r="B6" s="2">
        <v>1658</v>
      </c>
      <c r="C6" s="3">
        <f>$B5-$L$1*D5</f>
        <v>2882.5226249999996</v>
      </c>
      <c r="D6" s="3">
        <f t="shared" ref="D4:D20" si="1">B6-C6</f>
        <v>-1224.5226249999996</v>
      </c>
      <c r="E6" s="3">
        <f t="shared" si="0"/>
        <v>1499455.6591368897</v>
      </c>
    </row>
    <row r="7" spans="1:18" x14ac:dyDescent="0.25">
      <c r="A7" s="1">
        <v>42892</v>
      </c>
      <c r="B7" s="2">
        <v>1494</v>
      </c>
      <c r="C7" s="3">
        <f>$B6-$L$1*D6</f>
        <v>2453.9397062499997</v>
      </c>
      <c r="D7" s="3">
        <f t="shared" si="1"/>
        <v>-959.93970624999974</v>
      </c>
      <c r="E7" s="3">
        <f t="shared" si="0"/>
        <v>921484.23963533575</v>
      </c>
    </row>
    <row r="8" spans="1:18" x14ac:dyDescent="0.25">
      <c r="A8" s="1">
        <v>42893</v>
      </c>
      <c r="B8" s="2">
        <v>4857</v>
      </c>
      <c r="C8" s="3">
        <f>$B7-$L$1*D7</f>
        <v>2117.9608090624997</v>
      </c>
      <c r="D8" s="3">
        <f t="shared" si="1"/>
        <v>2739.0391909375003</v>
      </c>
      <c r="E8" s="3">
        <f t="shared" si="0"/>
        <v>7502335.689491556</v>
      </c>
    </row>
    <row r="9" spans="1:18" x14ac:dyDescent="0.25">
      <c r="A9" s="1">
        <v>42894</v>
      </c>
      <c r="B9" s="2">
        <v>9799</v>
      </c>
      <c r="C9" s="3">
        <f>$B8-$L$1*D8</f>
        <v>3076.6245258906247</v>
      </c>
      <c r="D9" s="3">
        <f t="shared" si="1"/>
        <v>6722.3754741093753</v>
      </c>
      <c r="E9" s="3">
        <f t="shared" si="0"/>
        <v>45190332.014907248</v>
      </c>
    </row>
    <row r="10" spans="1:18" x14ac:dyDescent="0.25">
      <c r="A10" s="1">
        <v>42895</v>
      </c>
      <c r="B10" s="2">
        <v>3949</v>
      </c>
      <c r="C10" s="3">
        <f>$B9-$L$1*D9</f>
        <v>5429.4559418289055</v>
      </c>
      <c r="D10" s="3">
        <f t="shared" si="1"/>
        <v>-1480.4559418289055</v>
      </c>
      <c r="E10" s="3">
        <f t="shared" si="0"/>
        <v>2191749.7956965114</v>
      </c>
    </row>
    <row r="11" spans="1:18" x14ac:dyDescent="0.25">
      <c r="A11" s="1">
        <v>42896</v>
      </c>
      <c r="B11" s="2">
        <v>7489</v>
      </c>
      <c r="C11" s="3">
        <f>$B10-$L$1*D10</f>
        <v>4911.2963621887884</v>
      </c>
      <c r="D11" s="3">
        <f t="shared" si="1"/>
        <v>2577.7036378112116</v>
      </c>
      <c r="E11" s="3">
        <f t="shared" si="0"/>
        <v>6644556.0443851538</v>
      </c>
    </row>
    <row r="12" spans="1:18" x14ac:dyDescent="0.25">
      <c r="A12" s="1">
        <v>42897</v>
      </c>
      <c r="B12" s="2">
        <v>6495</v>
      </c>
      <c r="C12" s="3">
        <f>$B11-$L$1*D11</f>
        <v>5813.4926354227127</v>
      </c>
      <c r="D12" s="3">
        <f t="shared" si="1"/>
        <v>681.50736457728726</v>
      </c>
      <c r="E12" s="3">
        <f t="shared" si="0"/>
        <v>464452.28797307954</v>
      </c>
    </row>
    <row r="13" spans="1:18" x14ac:dyDescent="0.25">
      <c r="A13" s="1">
        <v>42898</v>
      </c>
      <c r="B13" s="2">
        <v>4797</v>
      </c>
      <c r="C13" s="3">
        <f>$B12-$L$1*D12</f>
        <v>6052.0202130247635</v>
      </c>
      <c r="D13" s="3">
        <f t="shared" si="1"/>
        <v>-1255.0202130247635</v>
      </c>
      <c r="E13" s="3">
        <f t="shared" si="0"/>
        <v>1575075.7351007229</v>
      </c>
    </row>
    <row r="14" spans="1:18" x14ac:dyDescent="0.25">
      <c r="A14" s="1">
        <v>42899</v>
      </c>
      <c r="B14" s="2">
        <v>1401</v>
      </c>
      <c r="C14" s="3">
        <f>$B13-$L$1*D13</f>
        <v>5612.7631384660963</v>
      </c>
      <c r="D14" s="3">
        <f t="shared" si="1"/>
        <v>-4211.7631384660963</v>
      </c>
      <c r="E14" s="3">
        <f t="shared" si="0"/>
        <v>17738948.734541781</v>
      </c>
    </row>
    <row r="15" spans="1:18" x14ac:dyDescent="0.25">
      <c r="A15" s="1">
        <v>42900</v>
      </c>
      <c r="B15" s="2">
        <v>756</v>
      </c>
      <c r="C15" s="3">
        <f>$B14-$L$1*D14</f>
        <v>4138.6460400029628</v>
      </c>
      <c r="D15" s="3">
        <f t="shared" si="1"/>
        <v>-3382.6460400029628</v>
      </c>
      <c r="E15" s="3">
        <f t="shared" si="0"/>
        <v>11442294.231947726</v>
      </c>
    </row>
    <row r="16" spans="1:18" x14ac:dyDescent="0.25">
      <c r="A16" s="1">
        <v>42901</v>
      </c>
      <c r="B16" s="2">
        <v>4457</v>
      </c>
      <c r="C16" s="3">
        <f>$B15-$L$1*D15</f>
        <v>2954.7199260019261</v>
      </c>
      <c r="D16" s="3">
        <f t="shared" si="1"/>
        <v>1502.2800739980739</v>
      </c>
      <c r="E16" s="3">
        <f t="shared" si="0"/>
        <v>2256845.4207316586</v>
      </c>
    </row>
    <row r="17" spans="1:5" x14ac:dyDescent="0.25">
      <c r="A17" s="1">
        <v>42902</v>
      </c>
      <c r="B17" s="2">
        <v>6478</v>
      </c>
      <c r="C17" s="3">
        <f>$B16-$L$1*D16</f>
        <v>3480.5179519012518</v>
      </c>
      <c r="D17" s="3">
        <f t="shared" si="1"/>
        <v>2997.4820480987482</v>
      </c>
      <c r="E17" s="3">
        <f t="shared" si="0"/>
        <v>8984898.6286742669</v>
      </c>
    </row>
    <row r="18" spans="1:5" x14ac:dyDescent="0.25">
      <c r="A18" s="1">
        <v>42903</v>
      </c>
      <c r="B18" s="2">
        <v>7174</v>
      </c>
      <c r="C18" s="3">
        <f>$B17-$L$1*D17</f>
        <v>4529.6366687358131</v>
      </c>
      <c r="D18" s="3">
        <f t="shared" si="1"/>
        <v>2644.3633312641869</v>
      </c>
      <c r="E18" s="3">
        <f t="shared" si="0"/>
        <v>6992657.4277346274</v>
      </c>
    </row>
    <row r="19" spans="1:5" x14ac:dyDescent="0.25">
      <c r="A19" s="1">
        <v>42904</v>
      </c>
      <c r="B19" s="2">
        <v>6302</v>
      </c>
      <c r="C19" s="3">
        <f>$B18-$L$1*D18</f>
        <v>5455.1638346782784</v>
      </c>
      <c r="D19" s="3">
        <f t="shared" si="1"/>
        <v>846.83616532172164</v>
      </c>
      <c r="E19" s="3">
        <f t="shared" si="0"/>
        <v>717131.4908967982</v>
      </c>
    </row>
    <row r="20" spans="1:5" x14ac:dyDescent="0.25">
      <c r="A20" s="1">
        <v>42905</v>
      </c>
      <c r="B20" s="2">
        <v>991</v>
      </c>
      <c r="C20" s="3">
        <f>$B19-$L$1*D19</f>
        <v>5751.5564925408808</v>
      </c>
      <c r="D20" s="3">
        <f t="shared" si="1"/>
        <v>-4760.5564925408808</v>
      </c>
      <c r="E20" s="3">
        <f t="shared" si="0"/>
        <v>22662898.118673135</v>
      </c>
    </row>
    <row r="24" spans="1:5" x14ac:dyDescent="0.25">
      <c r="E24" t="s">
        <v>7</v>
      </c>
    </row>
    <row r="25" spans="1:5" x14ac:dyDescent="0.25">
      <c r="C25" t="s">
        <v>2</v>
      </c>
      <c r="D25">
        <v>0.1</v>
      </c>
      <c r="E25">
        <v>2983.3875556480061</v>
      </c>
    </row>
    <row r="26" spans="1:5" x14ac:dyDescent="0.25">
      <c r="D26">
        <v>0.2</v>
      </c>
      <c r="E26">
        <v>2957.9371228714263</v>
      </c>
    </row>
    <row r="27" spans="1:5" x14ac:dyDescent="0.25">
      <c r="D27">
        <v>0.4</v>
      </c>
      <c r="E27">
        <v>2920.1950666153557</v>
      </c>
    </row>
    <row r="28" spans="1:5" x14ac:dyDescent="0.25">
      <c r="D28">
        <v>0.5</v>
      </c>
      <c r="E28">
        <v>2903.3893328056556</v>
      </c>
    </row>
    <row r="29" spans="1:5" x14ac:dyDescent="0.25">
      <c r="D29" s="4">
        <v>0.65</v>
      </c>
      <c r="E29" s="5">
        <v>2886.2698063353205</v>
      </c>
    </row>
    <row r="30" spans="1:5" x14ac:dyDescent="0.25">
      <c r="D30">
        <v>0.7</v>
      </c>
      <c r="E30">
        <v>2888.4557149529992</v>
      </c>
    </row>
  </sheetData>
  <sortState ref="D25:E30">
    <sortCondition ref="D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 Analysis Tool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Carlberg</dc:creator>
  <cp:lastModifiedBy>Camille BONAMY</cp:lastModifiedBy>
  <dcterms:created xsi:type="dcterms:W3CDTF">2017-11-07T18:07:57Z</dcterms:created>
  <dcterms:modified xsi:type="dcterms:W3CDTF">2019-11-18T10:10:26Z</dcterms:modified>
</cp:coreProperties>
</file>