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" sheetId="1" r:id="rId1"/>
    <sheet name="Questions" sheetId="2" r:id="rId2"/>
    <sheet name="Solution" sheetId="3" r:id="rId3"/>
    <sheet name="Feuil3" sheetId="5" r:id="rId4"/>
    <sheet name="Feuil2" sheetId="4" r:id="rId5"/>
  </sheets>
  <calcPr calcId="162913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M5" i="3"/>
  <c r="L5" i="3"/>
  <c r="L4" i="3"/>
  <c r="P3" i="3"/>
  <c r="O3" i="3"/>
  <c r="N3" i="3"/>
  <c r="L3" i="3"/>
  <c r="O2" i="3"/>
  <c r="M2" i="3"/>
  <c r="H4" i="4"/>
  <c r="H2" i="4"/>
  <c r="M1" i="3"/>
  <c r="L1" i="3"/>
</calcChain>
</file>

<file path=xl/sharedStrings.xml><?xml version="1.0" encoding="utf-8"?>
<sst xmlns="http://schemas.openxmlformats.org/spreadsheetml/2006/main" count="306" uniqueCount="77">
  <si>
    <t>Name</t>
  </si>
  <si>
    <t>Firstname</t>
  </si>
  <si>
    <t>Gender</t>
  </si>
  <si>
    <t>Grade</t>
  </si>
  <si>
    <t>Nom1</t>
  </si>
  <si>
    <t>P1</t>
  </si>
  <si>
    <t>F</t>
  </si>
  <si>
    <t>Nom2</t>
  </si>
  <si>
    <t>P2</t>
  </si>
  <si>
    <t>M</t>
  </si>
  <si>
    <t>Nom3</t>
  </si>
  <si>
    <t>P3</t>
  </si>
  <si>
    <t>Nom4</t>
  </si>
  <si>
    <t>P4</t>
  </si>
  <si>
    <t>Nom5</t>
  </si>
  <si>
    <t>P5</t>
  </si>
  <si>
    <t>Nom6</t>
  </si>
  <si>
    <t>P6</t>
  </si>
  <si>
    <t>Nom7</t>
  </si>
  <si>
    <t>P7</t>
  </si>
  <si>
    <t>Nom8</t>
  </si>
  <si>
    <t>P8</t>
  </si>
  <si>
    <t>Nom9</t>
  </si>
  <si>
    <t>P9</t>
  </si>
  <si>
    <t>Nom10</t>
  </si>
  <si>
    <t>P10</t>
  </si>
  <si>
    <t>Nom11</t>
  </si>
  <si>
    <t>P11</t>
  </si>
  <si>
    <t>Nom12</t>
  </si>
  <si>
    <t>P12</t>
  </si>
  <si>
    <t>Nom13</t>
  </si>
  <si>
    <t>P13</t>
  </si>
  <si>
    <t>Nom14</t>
  </si>
  <si>
    <t>P14</t>
  </si>
  <si>
    <t>Nom15</t>
  </si>
  <si>
    <t>P15</t>
  </si>
  <si>
    <t>Nom16</t>
  </si>
  <si>
    <t>P16</t>
  </si>
  <si>
    <t>Nom17</t>
  </si>
  <si>
    <t>P17</t>
  </si>
  <si>
    <t>Nom18</t>
  </si>
  <si>
    <t>P18</t>
  </si>
  <si>
    <t>Nom19</t>
  </si>
  <si>
    <t>P19</t>
  </si>
  <si>
    <t>Nom20</t>
  </si>
  <si>
    <t>P20</t>
  </si>
  <si>
    <t>Calculate the class Average</t>
  </si>
  <si>
    <t>Calculate Average for  girls and boys</t>
  </si>
  <si>
    <t>Calculate variance and standard deviation</t>
  </si>
  <si>
    <t>Calculate the number of students admitted (average&gt; = 10)</t>
  </si>
  <si>
    <t>Calculate the number of students adjourned (average &lt;10)</t>
  </si>
  <si>
    <t>Sort students by their average</t>
  </si>
  <si>
    <t>Put in red the names of the adjourned students</t>
  </si>
  <si>
    <t>Put the mentions for the admitted students, according to the average:</t>
  </si>
  <si>
    <t>Average &lt;12: no mention</t>
  </si>
  <si>
    <t>             12 &lt;= Average &lt;14: Fairly good</t>
  </si>
  <si>
    <t>             14 &lt;= Average &lt;16: Good</t>
  </si>
  <si>
    <t>             16 &lt;= Average &lt;18: Very good</t>
  </si>
  <si>
    <t>             18 &lt;= Average: Excellent</t>
  </si>
  <si>
    <t>Boys</t>
  </si>
  <si>
    <t>BDMOYENNE</t>
  </si>
  <si>
    <t>DAVERAGE</t>
  </si>
  <si>
    <t>daverage</t>
  </si>
  <si>
    <t>bdmoyenne</t>
  </si>
  <si>
    <t>Somme</t>
  </si>
  <si>
    <t>Moyenne</t>
  </si>
  <si>
    <t>Résultat cumulé</t>
  </si>
  <si>
    <t>Nombre</t>
  </si>
  <si>
    <t>moy</t>
  </si>
  <si>
    <t>moy_M</t>
  </si>
  <si>
    <t>Étiquettes de lignes</t>
  </si>
  <si>
    <t>Total général</t>
  </si>
  <si>
    <t>Moyenne de Grade</t>
  </si>
  <si>
    <t>Girls</t>
  </si>
  <si>
    <t>var</t>
  </si>
  <si>
    <t>ecart type</t>
  </si>
  <si>
    <t>=BDMOYENNE()'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</si>
</sst>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3" fillId="0" borderId="0" xfId="0" applyFont="1"/>
    <xf numFmtId="0" fontId="4" fillId="2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ourcentage" xfId="1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858.475911574074" createdVersion="6" refreshedVersion="6" minRefreshableVersion="3" recordCount="20">
  <cacheSource type="worksheet">
    <worksheetSource name="Tableau2"/>
  </cacheSource>
  <cacheFields count="4">
    <cacheField name="Name" numFmtId="0">
      <sharedItems/>
    </cacheField>
    <cacheField name="Firstname" numFmtId="0">
      <sharedItems/>
    </cacheField>
    <cacheField name="Gender" numFmtId="0">
      <sharedItems count="2">
        <s v="F"/>
        <s v="M"/>
      </sharedItems>
    </cacheField>
    <cacheField name="Grade" numFmtId="0">
      <sharedItems containsSemiMixedTypes="0" containsString="0" containsNumber="1" minValue="4" maxValue="1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Nom1"/>
    <s v="P1"/>
    <x v="0"/>
    <n v="11"/>
  </r>
  <r>
    <s v="Nom2"/>
    <s v="P2"/>
    <x v="1"/>
    <n v="7"/>
  </r>
  <r>
    <s v="Nom3"/>
    <s v="P3"/>
    <x v="1"/>
    <n v="4"/>
  </r>
  <r>
    <s v="Nom4"/>
    <s v="P4"/>
    <x v="1"/>
    <n v="13"/>
  </r>
  <r>
    <s v="Nom5"/>
    <s v="P5"/>
    <x v="1"/>
    <n v="17"/>
  </r>
  <r>
    <s v="Nom6"/>
    <s v="P6"/>
    <x v="1"/>
    <n v="10"/>
  </r>
  <r>
    <s v="Nom7"/>
    <s v="P7"/>
    <x v="1"/>
    <n v="12"/>
  </r>
  <r>
    <s v="Nom8"/>
    <s v="P8"/>
    <x v="1"/>
    <n v="14"/>
  </r>
  <r>
    <s v="Nom9"/>
    <s v="P9"/>
    <x v="1"/>
    <n v="15"/>
  </r>
  <r>
    <s v="Nom10"/>
    <s v="P10"/>
    <x v="1"/>
    <n v="16"/>
  </r>
  <r>
    <s v="Nom11"/>
    <s v="P11"/>
    <x v="1"/>
    <n v="18"/>
  </r>
  <r>
    <s v="Nom12"/>
    <s v="P12"/>
    <x v="1"/>
    <n v="6"/>
  </r>
  <r>
    <s v="Nom13"/>
    <s v="P13"/>
    <x v="0"/>
    <n v="18.5"/>
  </r>
  <r>
    <s v="Nom14"/>
    <s v="P14"/>
    <x v="0"/>
    <n v="9"/>
  </r>
  <r>
    <s v="Nom15"/>
    <s v="P15"/>
    <x v="0"/>
    <n v="15"/>
  </r>
  <r>
    <s v="Nom16"/>
    <s v="P16"/>
    <x v="0"/>
    <n v="13"/>
  </r>
  <r>
    <s v="Nom17"/>
    <s v="P17"/>
    <x v="1"/>
    <n v="12"/>
  </r>
  <r>
    <s v="Nom18"/>
    <s v="P18"/>
    <x v="0"/>
    <n v="11"/>
  </r>
  <r>
    <s v="Nom19"/>
    <s v="P19"/>
    <x v="1"/>
    <n v="7"/>
  </r>
  <r>
    <s v="Nom20"/>
    <s v="P20"/>
    <x v="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8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oyenne de Grad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31:D51" totalsRowShown="0" headerRowDxfId="2" dataDxfId="3">
  <autoFilter ref="A31:D51"/>
  <sortState ref="A32:D51">
    <sortCondition ref="D31:D51"/>
  </sortState>
  <tableColumns count="4">
    <tableColumn id="1" name="Name" dataDxfId="7"/>
    <tableColumn id="2" name="Firstname" dataDxfId="6"/>
    <tableColumn id="3" name="Gender" dataDxfId="5"/>
    <tableColumn id="4" name="Grad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D21" totalsRowShown="0" headerRowDxfId="8" dataDxfId="9">
  <autoFilter ref="A1:D21"/>
  <tableColumns count="4">
    <tableColumn id="1" name="Name" dataDxfId="13"/>
    <tableColumn id="2" name="Firstname" dataDxfId="12"/>
    <tableColumn id="3" name="Gender" dataDxfId="11"/>
    <tableColumn id="4" name="Grad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ColWidth="9.140625" defaultRowHeight="15" x14ac:dyDescent="0.25"/>
  <cols>
    <col min="2" max="2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v>7</v>
      </c>
    </row>
    <row r="4" spans="1:4" x14ac:dyDescent="0.25">
      <c r="A4" s="1" t="s">
        <v>10</v>
      </c>
      <c r="B4" s="1" t="s">
        <v>11</v>
      </c>
      <c r="C4" s="1" t="s">
        <v>9</v>
      </c>
      <c r="D4" s="1">
        <v>4</v>
      </c>
    </row>
    <row r="5" spans="1:4" x14ac:dyDescent="0.25">
      <c r="A5" s="1" t="s">
        <v>12</v>
      </c>
      <c r="B5" s="1" t="s">
        <v>13</v>
      </c>
      <c r="C5" s="1" t="s">
        <v>9</v>
      </c>
      <c r="D5" s="1">
        <v>13</v>
      </c>
    </row>
    <row r="6" spans="1:4" x14ac:dyDescent="0.25">
      <c r="A6" s="1" t="s">
        <v>14</v>
      </c>
      <c r="B6" s="1" t="s">
        <v>15</v>
      </c>
      <c r="C6" s="1" t="s">
        <v>9</v>
      </c>
      <c r="D6" s="1">
        <v>17</v>
      </c>
    </row>
    <row r="7" spans="1:4" x14ac:dyDescent="0.25">
      <c r="A7" s="1" t="s">
        <v>16</v>
      </c>
      <c r="B7" s="1" t="s">
        <v>17</v>
      </c>
      <c r="C7" s="1" t="s">
        <v>9</v>
      </c>
      <c r="D7" s="1">
        <v>10</v>
      </c>
    </row>
    <row r="8" spans="1:4" x14ac:dyDescent="0.25">
      <c r="A8" s="1" t="s">
        <v>18</v>
      </c>
      <c r="B8" s="1" t="s">
        <v>19</v>
      </c>
      <c r="C8" s="1" t="s">
        <v>9</v>
      </c>
      <c r="D8" s="1">
        <v>12</v>
      </c>
    </row>
    <row r="9" spans="1:4" x14ac:dyDescent="0.25">
      <c r="A9" s="1" t="s">
        <v>20</v>
      </c>
      <c r="B9" s="1" t="s">
        <v>21</v>
      </c>
      <c r="C9" s="1" t="s">
        <v>9</v>
      </c>
      <c r="D9" s="1">
        <v>14</v>
      </c>
    </row>
    <row r="10" spans="1:4" x14ac:dyDescent="0.25">
      <c r="A10" s="1" t="s">
        <v>22</v>
      </c>
      <c r="B10" s="1" t="s">
        <v>23</v>
      </c>
      <c r="C10" s="1" t="s">
        <v>9</v>
      </c>
      <c r="D10" s="1">
        <v>15</v>
      </c>
    </row>
    <row r="11" spans="1:4" x14ac:dyDescent="0.25">
      <c r="A11" s="1" t="s">
        <v>24</v>
      </c>
      <c r="B11" s="1" t="s">
        <v>25</v>
      </c>
      <c r="C11" s="1" t="s">
        <v>9</v>
      </c>
      <c r="D11" s="1">
        <v>16</v>
      </c>
    </row>
    <row r="12" spans="1:4" x14ac:dyDescent="0.25">
      <c r="A12" s="1" t="s">
        <v>26</v>
      </c>
      <c r="B12" s="1" t="s">
        <v>27</v>
      </c>
      <c r="C12" s="1" t="s">
        <v>9</v>
      </c>
      <c r="D12" s="1">
        <v>18</v>
      </c>
    </row>
    <row r="13" spans="1:4" x14ac:dyDescent="0.25">
      <c r="A13" s="1" t="s">
        <v>28</v>
      </c>
      <c r="B13" s="1" t="s">
        <v>29</v>
      </c>
      <c r="C13" s="1" t="s">
        <v>9</v>
      </c>
      <c r="D13" s="1">
        <v>6</v>
      </c>
    </row>
    <row r="14" spans="1:4" x14ac:dyDescent="0.25">
      <c r="A14" s="1" t="s">
        <v>30</v>
      </c>
      <c r="B14" s="1" t="s">
        <v>31</v>
      </c>
      <c r="C14" s="1" t="s">
        <v>6</v>
      </c>
      <c r="D14" s="1">
        <v>18.5</v>
      </c>
    </row>
    <row r="15" spans="1:4" x14ac:dyDescent="0.25">
      <c r="A15" s="1" t="s">
        <v>32</v>
      </c>
      <c r="B15" s="1" t="s">
        <v>33</v>
      </c>
      <c r="C15" s="1" t="s">
        <v>6</v>
      </c>
      <c r="D15" s="1">
        <v>9</v>
      </c>
    </row>
    <row r="16" spans="1:4" x14ac:dyDescent="0.25">
      <c r="A16" s="1" t="s">
        <v>34</v>
      </c>
      <c r="B16" s="1" t="s">
        <v>35</v>
      </c>
      <c r="C16" s="1" t="s">
        <v>6</v>
      </c>
      <c r="D16" s="1">
        <v>15</v>
      </c>
    </row>
    <row r="17" spans="1:4" x14ac:dyDescent="0.25">
      <c r="A17" s="1" t="s">
        <v>36</v>
      </c>
      <c r="B17" s="1" t="s">
        <v>37</v>
      </c>
      <c r="C17" s="1" t="s">
        <v>6</v>
      </c>
      <c r="D17" s="1">
        <v>13</v>
      </c>
    </row>
    <row r="18" spans="1:4" x14ac:dyDescent="0.25">
      <c r="A18" s="1" t="s">
        <v>38</v>
      </c>
      <c r="B18" s="1" t="s">
        <v>39</v>
      </c>
      <c r="C18" s="1" t="s">
        <v>9</v>
      </c>
      <c r="D18" s="1">
        <v>12</v>
      </c>
    </row>
    <row r="19" spans="1:4" x14ac:dyDescent="0.25">
      <c r="A19" s="1" t="s">
        <v>40</v>
      </c>
      <c r="B19" s="1" t="s">
        <v>41</v>
      </c>
      <c r="C19" s="1" t="s">
        <v>6</v>
      </c>
      <c r="D19" s="1">
        <v>11</v>
      </c>
    </row>
    <row r="20" spans="1:4" x14ac:dyDescent="0.25">
      <c r="A20" s="1" t="s">
        <v>42</v>
      </c>
      <c r="B20" s="1" t="s">
        <v>43</v>
      </c>
      <c r="C20" s="1" t="s">
        <v>9</v>
      </c>
      <c r="D20" s="1">
        <v>7</v>
      </c>
    </row>
    <row r="21" spans="1:4" x14ac:dyDescent="0.25">
      <c r="A21" s="1" t="s">
        <v>44</v>
      </c>
      <c r="B21" s="1" t="s">
        <v>45</v>
      </c>
      <c r="C21" s="1" t="s">
        <v>6</v>
      </c>
      <c r="D2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7" workbookViewId="0">
      <selection activeCell="A22" sqref="A22"/>
    </sheetView>
  </sheetViews>
  <sheetFormatPr baseColWidth="10" defaultRowHeight="15" x14ac:dyDescent="0.25"/>
  <cols>
    <col min="1" max="1" width="70.42578125" bestFit="1" customWidth="1"/>
  </cols>
  <sheetData>
    <row r="1" spans="1:1" ht="15.75" x14ac:dyDescent="0.25">
      <c r="A1" s="2" t="s">
        <v>46</v>
      </c>
    </row>
    <row r="2" spans="1:1" ht="15.75" x14ac:dyDescent="0.25">
      <c r="A2" s="2" t="s">
        <v>47</v>
      </c>
    </row>
    <row r="3" spans="1:1" ht="15.75" x14ac:dyDescent="0.25">
      <c r="A3" s="2" t="s">
        <v>48</v>
      </c>
    </row>
    <row r="4" spans="1:1" ht="15.75" x14ac:dyDescent="0.25">
      <c r="A4" s="2" t="s">
        <v>49</v>
      </c>
    </row>
    <row r="5" spans="1:1" ht="15.75" x14ac:dyDescent="0.25">
      <c r="A5" s="2" t="s">
        <v>50</v>
      </c>
    </row>
    <row r="6" spans="1:1" ht="15.75" x14ac:dyDescent="0.25">
      <c r="A6" s="2" t="s">
        <v>51</v>
      </c>
    </row>
    <row r="7" spans="1:1" ht="15.75" x14ac:dyDescent="0.25">
      <c r="A7" s="2" t="s">
        <v>52</v>
      </c>
    </row>
    <row r="8" spans="1:1" ht="15.75" x14ac:dyDescent="0.25">
      <c r="A8" s="2" t="s">
        <v>53</v>
      </c>
    </row>
    <row r="9" spans="1:1" ht="15.75" x14ac:dyDescent="0.25">
      <c r="A9" s="2" t="s">
        <v>54</v>
      </c>
    </row>
    <row r="10" spans="1:1" ht="15.75" x14ac:dyDescent="0.25">
      <c r="A10" s="2" t="s">
        <v>55</v>
      </c>
    </row>
    <row r="11" spans="1:1" ht="15.75" x14ac:dyDescent="0.25">
      <c r="A11" s="2" t="s">
        <v>56</v>
      </c>
    </row>
    <row r="12" spans="1:1" ht="15.75" x14ac:dyDescent="0.25">
      <c r="A12" s="2" t="s">
        <v>57</v>
      </c>
    </row>
    <row r="13" spans="1:1" ht="15.75" x14ac:dyDescent="0.25">
      <c r="A13" s="2" t="s">
        <v>58</v>
      </c>
    </row>
    <row r="18" spans="1:1" x14ac:dyDescent="0.25">
      <c r="A18" t="s">
        <v>60</v>
      </c>
    </row>
    <row r="19" spans="1:1" x14ac:dyDescent="0.25">
      <c r="A19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85" zoomScaleNormal="85" workbookViewId="0">
      <selection activeCell="I18" sqref="I18:I19"/>
    </sheetView>
  </sheetViews>
  <sheetFormatPr baseColWidth="10" defaultRowHeight="15" x14ac:dyDescent="0.25"/>
  <cols>
    <col min="2" max="2" width="14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46</v>
      </c>
      <c r="L1">
        <f>AVERAGE(D2:D21)</f>
        <v>12.225</v>
      </c>
      <c r="M1">
        <f>SUM(D2:D21)/COUNT(D2:D21)</f>
        <v>12.225</v>
      </c>
    </row>
    <row r="2" spans="1:16" ht="15.75" x14ac:dyDescent="0.25">
      <c r="A2" s="1" t="s">
        <v>4</v>
      </c>
      <c r="B2" s="1" t="s">
        <v>5</v>
      </c>
      <c r="C2" s="1" t="s">
        <v>6</v>
      </c>
      <c r="D2" s="1">
        <v>11</v>
      </c>
      <c r="F2" s="2" t="s">
        <v>47</v>
      </c>
      <c r="L2" t="s">
        <v>59</v>
      </c>
      <c r="M2">
        <f>AVERAGEIF(C2:C21, "M", D2:D21)</f>
        <v>11.615384615384615</v>
      </c>
      <c r="N2" t="s">
        <v>73</v>
      </c>
      <c r="O2">
        <f>AVERAGEIF(C2:C21, "F", D2:D21)</f>
        <v>13.357142857142858</v>
      </c>
    </row>
    <row r="3" spans="1:16" ht="15.75" x14ac:dyDescent="0.25">
      <c r="A3" s="1" t="s">
        <v>7</v>
      </c>
      <c r="B3" s="1" t="s">
        <v>8</v>
      </c>
      <c r="C3" s="1" t="s">
        <v>9</v>
      </c>
      <c r="D3" s="1">
        <v>7</v>
      </c>
      <c r="F3" s="2" t="s">
        <v>48</v>
      </c>
      <c r="K3" t="s">
        <v>74</v>
      </c>
      <c r="L3">
        <f>_xlfn.VAR.S(D2:D21)</f>
        <v>17.01250000000001</v>
      </c>
      <c r="M3" t="s">
        <v>75</v>
      </c>
      <c r="N3">
        <f>STDEVA(D2:D21)</f>
        <v>4.1246211947280695</v>
      </c>
      <c r="O3">
        <f>SQRT(L3)</f>
        <v>4.1246211947280695</v>
      </c>
      <c r="P3">
        <f>_xlfn.STDEV.S(D2:D21)</f>
        <v>4.1246211947280695</v>
      </c>
    </row>
    <row r="4" spans="1:16" ht="15.75" x14ac:dyDescent="0.25">
      <c r="A4" s="1" t="s">
        <v>10</v>
      </c>
      <c r="B4" s="1" t="s">
        <v>11</v>
      </c>
      <c r="C4" s="1" t="s">
        <v>9</v>
      </c>
      <c r="D4" s="1">
        <v>4</v>
      </c>
      <c r="F4" s="2" t="s">
        <v>49</v>
      </c>
      <c r="L4">
        <f>COUNTIF(D2:D21, "&gt;=10")</f>
        <v>15</v>
      </c>
    </row>
    <row r="5" spans="1:16" ht="15.75" x14ac:dyDescent="0.25">
      <c r="A5" s="1" t="s">
        <v>12</v>
      </c>
      <c r="B5" s="1" t="s">
        <v>13</v>
      </c>
      <c r="C5" s="1" t="s">
        <v>9</v>
      </c>
      <c r="D5" s="1">
        <v>13</v>
      </c>
      <c r="F5" s="2" t="s">
        <v>50</v>
      </c>
      <c r="L5">
        <f>COUNTIF(D2:D21, "&lt;10")</f>
        <v>5</v>
      </c>
      <c r="M5">
        <f>20-L4</f>
        <v>5</v>
      </c>
    </row>
    <row r="6" spans="1:16" ht="15.75" x14ac:dyDescent="0.25">
      <c r="A6" s="1" t="s">
        <v>14</v>
      </c>
      <c r="B6" s="1" t="s">
        <v>15</v>
      </c>
      <c r="C6" s="1" t="s">
        <v>9</v>
      </c>
      <c r="D6" s="1">
        <v>17</v>
      </c>
      <c r="F6" s="2" t="s">
        <v>51</v>
      </c>
    </row>
    <row r="7" spans="1:16" ht="15.75" x14ac:dyDescent="0.25">
      <c r="A7" s="1" t="s">
        <v>16</v>
      </c>
      <c r="B7" s="1" t="s">
        <v>17</v>
      </c>
      <c r="C7" s="1" t="s">
        <v>9</v>
      </c>
      <c r="D7" s="1">
        <v>10</v>
      </c>
      <c r="F7" s="2" t="s">
        <v>52</v>
      </c>
    </row>
    <row r="8" spans="1:16" ht="15.75" x14ac:dyDescent="0.25">
      <c r="A8" s="1" t="s">
        <v>18</v>
      </c>
      <c r="B8" s="1" t="s">
        <v>19</v>
      </c>
      <c r="C8" s="1" t="s">
        <v>9</v>
      </c>
      <c r="D8" s="1">
        <v>12</v>
      </c>
      <c r="F8" s="2" t="s">
        <v>53</v>
      </c>
    </row>
    <row r="9" spans="1:16" ht="15.75" x14ac:dyDescent="0.25">
      <c r="A9" s="1" t="s">
        <v>20</v>
      </c>
      <c r="B9" s="1" t="s">
        <v>21</v>
      </c>
      <c r="C9" s="1" t="s">
        <v>9</v>
      </c>
      <c r="D9" s="1">
        <v>14</v>
      </c>
      <c r="F9" s="2" t="s">
        <v>54</v>
      </c>
    </row>
    <row r="10" spans="1:16" ht="15.75" x14ac:dyDescent="0.25">
      <c r="A10" s="1" t="s">
        <v>22</v>
      </c>
      <c r="B10" s="1" t="s">
        <v>23</v>
      </c>
      <c r="C10" s="1" t="s">
        <v>9</v>
      </c>
      <c r="D10" s="1">
        <v>15</v>
      </c>
      <c r="F10" s="2" t="s">
        <v>55</v>
      </c>
    </row>
    <row r="11" spans="1:16" ht="15.75" x14ac:dyDescent="0.25">
      <c r="A11" s="1" t="s">
        <v>24</v>
      </c>
      <c r="B11" s="1" t="s">
        <v>25</v>
      </c>
      <c r="C11" s="1" t="s">
        <v>9</v>
      </c>
      <c r="D11" s="1">
        <v>16</v>
      </c>
      <c r="F11" s="2" t="s">
        <v>56</v>
      </c>
    </row>
    <row r="12" spans="1:16" ht="15.75" x14ac:dyDescent="0.25">
      <c r="A12" s="1" t="s">
        <v>26</v>
      </c>
      <c r="B12" s="1" t="s">
        <v>27</v>
      </c>
      <c r="C12" s="1" t="s">
        <v>9</v>
      </c>
      <c r="D12" s="1">
        <v>18</v>
      </c>
      <c r="F12" s="2" t="s">
        <v>57</v>
      </c>
    </row>
    <row r="13" spans="1:16" ht="15.75" x14ac:dyDescent="0.25">
      <c r="A13" s="1" t="s">
        <v>28</v>
      </c>
      <c r="B13" s="1" t="s">
        <v>29</v>
      </c>
      <c r="C13" s="1" t="s">
        <v>9</v>
      </c>
      <c r="D13" s="1">
        <v>6</v>
      </c>
      <c r="F13" s="2" t="s">
        <v>58</v>
      </c>
      <c r="L13" s="9"/>
    </row>
    <row r="14" spans="1:16" x14ac:dyDescent="0.25">
      <c r="A14" s="1" t="s">
        <v>30</v>
      </c>
      <c r="B14" s="1" t="s">
        <v>31</v>
      </c>
      <c r="C14" s="1" t="s">
        <v>6</v>
      </c>
      <c r="D14" s="1">
        <v>18.5</v>
      </c>
    </row>
    <row r="15" spans="1:16" x14ac:dyDescent="0.25">
      <c r="A15" s="1" t="s">
        <v>32</v>
      </c>
      <c r="B15" s="1" t="s">
        <v>33</v>
      </c>
      <c r="C15" s="1" t="s">
        <v>6</v>
      </c>
      <c r="D15" s="1">
        <v>9</v>
      </c>
    </row>
    <row r="16" spans="1:16" x14ac:dyDescent="0.25">
      <c r="A16" s="1" t="s">
        <v>34</v>
      </c>
      <c r="B16" s="1" t="s">
        <v>35</v>
      </c>
      <c r="C16" s="1" t="s">
        <v>6</v>
      </c>
      <c r="D16" s="1">
        <v>15</v>
      </c>
      <c r="G16" s="8" t="s">
        <v>76</v>
      </c>
    </row>
    <row r="17" spans="1:8" x14ac:dyDescent="0.25">
      <c r="A17" s="1" t="s">
        <v>36</v>
      </c>
      <c r="B17" s="1" t="s">
        <v>37</v>
      </c>
      <c r="C17" s="1" t="s">
        <v>6</v>
      </c>
      <c r="D17" s="1">
        <v>13</v>
      </c>
      <c r="G17" t="s">
        <v>63</v>
      </c>
      <c r="H17" t="e">
        <f>DAVERAGE(D2:D21, C2:C3, "M")</f>
        <v>#VALUE!</v>
      </c>
    </row>
    <row r="18" spans="1:8" x14ac:dyDescent="0.25">
      <c r="A18" s="1" t="s">
        <v>38</v>
      </c>
      <c r="B18" s="1" t="s">
        <v>39</v>
      </c>
      <c r="C18" s="1" t="s">
        <v>9</v>
      </c>
      <c r="D18" s="1">
        <v>12</v>
      </c>
      <c r="G18" t="s">
        <v>62</v>
      </c>
    </row>
    <row r="19" spans="1:8" x14ac:dyDescent="0.25">
      <c r="A19" s="1" t="s">
        <v>40</v>
      </c>
      <c r="B19" s="1" t="s">
        <v>41</v>
      </c>
      <c r="C19" s="1" t="s">
        <v>6</v>
      </c>
      <c r="D19" s="1">
        <v>11</v>
      </c>
    </row>
    <row r="20" spans="1:8" x14ac:dyDescent="0.25">
      <c r="A20" s="1" t="s">
        <v>42</v>
      </c>
      <c r="B20" s="1" t="s">
        <v>43</v>
      </c>
      <c r="C20" s="1" t="s">
        <v>9</v>
      </c>
      <c r="D20" s="1">
        <v>7</v>
      </c>
    </row>
    <row r="21" spans="1:8" x14ac:dyDescent="0.25">
      <c r="A21" s="1" t="s">
        <v>44</v>
      </c>
      <c r="B21" s="1" t="s">
        <v>45</v>
      </c>
      <c r="C21" s="1" t="s">
        <v>6</v>
      </c>
      <c r="D21" s="1">
        <v>16</v>
      </c>
    </row>
    <row r="22" spans="1:8" ht="15.75" x14ac:dyDescent="0.25">
      <c r="A22" s="4"/>
      <c r="B22" s="3"/>
      <c r="C22" s="3"/>
      <c r="D22" s="3"/>
    </row>
    <row r="31" spans="1:8" x14ac:dyDescent="0.25">
      <c r="A31" s="1" t="s">
        <v>0</v>
      </c>
      <c r="B31" s="1" t="s">
        <v>1</v>
      </c>
      <c r="C31" s="1" t="s">
        <v>2</v>
      </c>
      <c r="D31" s="1" t="s">
        <v>3</v>
      </c>
    </row>
    <row r="32" spans="1:8" x14ac:dyDescent="0.25">
      <c r="A32" s="1" t="s">
        <v>10</v>
      </c>
      <c r="B32" s="1" t="s">
        <v>11</v>
      </c>
      <c r="C32" s="1" t="s">
        <v>9</v>
      </c>
      <c r="D32" s="1">
        <v>4</v>
      </c>
    </row>
    <row r="33" spans="1:4" x14ac:dyDescent="0.25">
      <c r="A33" s="1" t="s">
        <v>28</v>
      </c>
      <c r="B33" s="1" t="s">
        <v>29</v>
      </c>
      <c r="C33" s="1" t="s">
        <v>9</v>
      </c>
      <c r="D33" s="1">
        <v>6</v>
      </c>
    </row>
    <row r="34" spans="1:4" x14ac:dyDescent="0.25">
      <c r="A34" s="1" t="s">
        <v>7</v>
      </c>
      <c r="B34" s="1" t="s">
        <v>8</v>
      </c>
      <c r="C34" s="1" t="s">
        <v>9</v>
      </c>
      <c r="D34" s="1">
        <v>7</v>
      </c>
    </row>
    <row r="35" spans="1:4" x14ac:dyDescent="0.25">
      <c r="A35" s="1" t="s">
        <v>42</v>
      </c>
      <c r="B35" s="1" t="s">
        <v>43</v>
      </c>
      <c r="C35" s="1" t="s">
        <v>9</v>
      </c>
      <c r="D35" s="1">
        <v>7</v>
      </c>
    </row>
    <row r="36" spans="1:4" x14ac:dyDescent="0.25">
      <c r="A36" s="1" t="s">
        <v>32</v>
      </c>
      <c r="B36" s="1" t="s">
        <v>33</v>
      </c>
      <c r="C36" s="1" t="s">
        <v>6</v>
      </c>
      <c r="D36" s="1">
        <v>9</v>
      </c>
    </row>
    <row r="37" spans="1:4" x14ac:dyDescent="0.25">
      <c r="A37" s="1" t="s">
        <v>16</v>
      </c>
      <c r="B37" s="1" t="s">
        <v>17</v>
      </c>
      <c r="C37" s="1" t="s">
        <v>9</v>
      </c>
      <c r="D37" s="1">
        <v>10</v>
      </c>
    </row>
    <row r="38" spans="1:4" x14ac:dyDescent="0.25">
      <c r="A38" s="1" t="s">
        <v>4</v>
      </c>
      <c r="B38" s="1" t="s">
        <v>5</v>
      </c>
      <c r="C38" s="1" t="s">
        <v>6</v>
      </c>
      <c r="D38" s="1">
        <v>11</v>
      </c>
    </row>
    <row r="39" spans="1:4" x14ac:dyDescent="0.25">
      <c r="A39" s="1" t="s">
        <v>40</v>
      </c>
      <c r="B39" s="1" t="s">
        <v>41</v>
      </c>
      <c r="C39" s="1" t="s">
        <v>6</v>
      </c>
      <c r="D39" s="1">
        <v>11</v>
      </c>
    </row>
    <row r="40" spans="1:4" x14ac:dyDescent="0.25">
      <c r="A40" s="1" t="s">
        <v>18</v>
      </c>
      <c r="B40" s="1" t="s">
        <v>19</v>
      </c>
      <c r="C40" s="1" t="s">
        <v>9</v>
      </c>
      <c r="D40" s="1">
        <v>12</v>
      </c>
    </row>
    <row r="41" spans="1:4" x14ac:dyDescent="0.25">
      <c r="A41" s="1" t="s">
        <v>38</v>
      </c>
      <c r="B41" s="1" t="s">
        <v>39</v>
      </c>
      <c r="C41" s="1" t="s">
        <v>9</v>
      </c>
      <c r="D41" s="1">
        <v>12</v>
      </c>
    </row>
    <row r="42" spans="1:4" x14ac:dyDescent="0.25">
      <c r="A42" s="1" t="s">
        <v>12</v>
      </c>
      <c r="B42" s="1" t="s">
        <v>13</v>
      </c>
      <c r="C42" s="1" t="s">
        <v>9</v>
      </c>
      <c r="D42" s="1">
        <v>13</v>
      </c>
    </row>
    <row r="43" spans="1:4" x14ac:dyDescent="0.25">
      <c r="A43" s="1" t="s">
        <v>36</v>
      </c>
      <c r="B43" s="1" t="s">
        <v>37</v>
      </c>
      <c r="C43" s="1" t="s">
        <v>6</v>
      </c>
      <c r="D43" s="1">
        <v>13</v>
      </c>
    </row>
    <row r="44" spans="1:4" x14ac:dyDescent="0.25">
      <c r="A44" s="1" t="s">
        <v>20</v>
      </c>
      <c r="B44" s="1" t="s">
        <v>21</v>
      </c>
      <c r="C44" s="1" t="s">
        <v>9</v>
      </c>
      <c r="D44" s="1">
        <v>14</v>
      </c>
    </row>
    <row r="45" spans="1:4" x14ac:dyDescent="0.25">
      <c r="A45" s="1" t="s">
        <v>22</v>
      </c>
      <c r="B45" s="1" t="s">
        <v>23</v>
      </c>
      <c r="C45" s="1" t="s">
        <v>9</v>
      </c>
      <c r="D45" s="1">
        <v>15</v>
      </c>
    </row>
    <row r="46" spans="1:4" x14ac:dyDescent="0.25">
      <c r="A46" s="1" t="s">
        <v>34</v>
      </c>
      <c r="B46" s="1" t="s">
        <v>35</v>
      </c>
      <c r="C46" s="1" t="s">
        <v>6</v>
      </c>
      <c r="D46" s="1">
        <v>15</v>
      </c>
    </row>
    <row r="47" spans="1:4" x14ac:dyDescent="0.25">
      <c r="A47" s="1" t="s">
        <v>24</v>
      </c>
      <c r="B47" s="1" t="s">
        <v>25</v>
      </c>
      <c r="C47" s="1" t="s">
        <v>9</v>
      </c>
      <c r="D47" s="1">
        <v>16</v>
      </c>
    </row>
    <row r="48" spans="1:4" x14ac:dyDescent="0.25">
      <c r="A48" s="1" t="s">
        <v>44</v>
      </c>
      <c r="B48" s="1" t="s">
        <v>45</v>
      </c>
      <c r="C48" s="1" t="s">
        <v>6</v>
      </c>
      <c r="D48" s="1">
        <v>16</v>
      </c>
    </row>
    <row r="49" spans="1:4" x14ac:dyDescent="0.25">
      <c r="A49" s="1" t="s">
        <v>14</v>
      </c>
      <c r="B49" s="1" t="s">
        <v>15</v>
      </c>
      <c r="C49" s="1" t="s">
        <v>9</v>
      </c>
      <c r="D49" s="1">
        <v>17</v>
      </c>
    </row>
    <row r="50" spans="1:4" x14ac:dyDescent="0.25">
      <c r="A50" s="1" t="s">
        <v>26</v>
      </c>
      <c r="B50" s="1" t="s">
        <v>27</v>
      </c>
      <c r="C50" s="1" t="s">
        <v>9</v>
      </c>
      <c r="D50" s="1">
        <v>18</v>
      </c>
    </row>
    <row r="51" spans="1:4" x14ac:dyDescent="0.25">
      <c r="A51" s="1" t="s">
        <v>30</v>
      </c>
      <c r="B51" s="1" t="s">
        <v>31</v>
      </c>
      <c r="C51" s="1" t="s">
        <v>6</v>
      </c>
      <c r="D51" s="1">
        <v>18.5</v>
      </c>
    </row>
  </sheetData>
  <sortState ref="A32:D51">
    <sortCondition ref="D32:D51"/>
  </sortState>
  <conditionalFormatting sqref="D32:D51">
    <cfRule type="cellIs" dxfId="1" priority="1" operator="lessThan">
      <formula>10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baseColWidth="10" defaultRowHeight="15" x14ac:dyDescent="0.25"/>
  <cols>
    <col min="1" max="1" width="21" bestFit="1" customWidth="1"/>
    <col min="2" max="2" width="18.28515625" bestFit="1" customWidth="1"/>
  </cols>
  <sheetData>
    <row r="3" spans="1:2" x14ac:dyDescent="0.25">
      <c r="A3" s="5" t="s">
        <v>70</v>
      </c>
      <c r="B3" t="s">
        <v>72</v>
      </c>
    </row>
    <row r="4" spans="1:2" x14ac:dyDescent="0.25">
      <c r="A4" s="6" t="s">
        <v>6</v>
      </c>
      <c r="B4" s="7">
        <v>13.357142857142858</v>
      </c>
    </row>
    <row r="5" spans="1:2" x14ac:dyDescent="0.25">
      <c r="A5" s="6" t="s">
        <v>9</v>
      </c>
      <c r="B5" s="7">
        <v>11.615384615384615</v>
      </c>
    </row>
    <row r="6" spans="1:2" x14ac:dyDescent="0.25">
      <c r="A6" s="6" t="s">
        <v>71</v>
      </c>
      <c r="B6" s="7">
        <v>12.225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8" sqref="F18"/>
    </sheetView>
  </sheetViews>
  <sheetFormatPr baseColWidth="10" defaultRowHeight="15" x14ac:dyDescent="0.25"/>
  <cols>
    <col min="2" max="2" width="13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1" t="s">
        <v>5</v>
      </c>
      <c r="C2" s="1" t="s">
        <v>6</v>
      </c>
      <c r="D2" s="1">
        <v>11</v>
      </c>
      <c r="G2" t="s">
        <v>68</v>
      </c>
      <c r="H2">
        <f>AVERAGE(Tableau2[Grade])</f>
        <v>12.225</v>
      </c>
    </row>
    <row r="3" spans="1:8" x14ac:dyDescent="0.25">
      <c r="A3" s="1" t="s">
        <v>7</v>
      </c>
      <c r="B3" s="1" t="s">
        <v>8</v>
      </c>
      <c r="C3" s="1" t="s">
        <v>9</v>
      </c>
      <c r="D3" s="1">
        <v>7</v>
      </c>
    </row>
    <row r="4" spans="1:8" x14ac:dyDescent="0.25">
      <c r="A4" s="1" t="s">
        <v>10</v>
      </c>
      <c r="B4" s="1" t="s">
        <v>11</v>
      </c>
      <c r="C4" s="1" t="s">
        <v>9</v>
      </c>
      <c r="D4" s="1">
        <v>4</v>
      </c>
      <c r="G4" t="s">
        <v>69</v>
      </c>
      <c r="H4">
        <f>AVERAGE(D3:D20)</f>
        <v>12.083333333333334</v>
      </c>
    </row>
    <row r="5" spans="1:8" x14ac:dyDescent="0.25">
      <c r="A5" s="1" t="s">
        <v>12</v>
      </c>
      <c r="B5" s="1" t="s">
        <v>13</v>
      </c>
      <c r="C5" s="1" t="s">
        <v>9</v>
      </c>
      <c r="D5" s="1">
        <v>13</v>
      </c>
    </row>
    <row r="6" spans="1:8" x14ac:dyDescent="0.25">
      <c r="A6" s="1" t="s">
        <v>14</v>
      </c>
      <c r="B6" s="1" t="s">
        <v>15</v>
      </c>
      <c r="C6" s="1" t="s">
        <v>9</v>
      </c>
      <c r="D6" s="1">
        <v>17</v>
      </c>
    </row>
    <row r="7" spans="1:8" x14ac:dyDescent="0.25">
      <c r="A7" s="1" t="s">
        <v>16</v>
      </c>
      <c r="B7" s="1" t="s">
        <v>17</v>
      </c>
      <c r="C7" s="1" t="s">
        <v>9</v>
      </c>
      <c r="D7" s="1">
        <v>10</v>
      </c>
    </row>
    <row r="8" spans="1:8" x14ac:dyDescent="0.25">
      <c r="A8" s="1" t="s">
        <v>18</v>
      </c>
      <c r="B8" s="1" t="s">
        <v>19</v>
      </c>
      <c r="C8" s="1" t="s">
        <v>9</v>
      </c>
      <c r="D8" s="1">
        <v>12</v>
      </c>
    </row>
    <row r="9" spans="1:8" x14ac:dyDescent="0.25">
      <c r="A9" s="1" t="s">
        <v>20</v>
      </c>
      <c r="B9" s="1" t="s">
        <v>21</v>
      </c>
      <c r="C9" s="1" t="s">
        <v>9</v>
      </c>
      <c r="D9" s="1">
        <v>14</v>
      </c>
    </row>
    <row r="10" spans="1:8" x14ac:dyDescent="0.25">
      <c r="A10" s="1" t="s">
        <v>22</v>
      </c>
      <c r="B10" s="1" t="s">
        <v>23</v>
      </c>
      <c r="C10" s="1" t="s">
        <v>9</v>
      </c>
      <c r="D10" s="1">
        <v>15</v>
      </c>
    </row>
    <row r="11" spans="1:8" x14ac:dyDescent="0.25">
      <c r="A11" s="1" t="s">
        <v>24</v>
      </c>
      <c r="B11" s="1" t="s">
        <v>25</v>
      </c>
      <c r="C11" s="1" t="s">
        <v>9</v>
      </c>
      <c r="D11" s="1">
        <v>16</v>
      </c>
    </row>
    <row r="12" spans="1:8" x14ac:dyDescent="0.25">
      <c r="A12" s="1" t="s">
        <v>26</v>
      </c>
      <c r="B12" s="1" t="s">
        <v>27</v>
      </c>
      <c r="C12" s="1" t="s">
        <v>9</v>
      </c>
      <c r="D12" s="1">
        <v>18</v>
      </c>
    </row>
    <row r="13" spans="1:8" x14ac:dyDescent="0.25">
      <c r="A13" s="1" t="s">
        <v>28</v>
      </c>
      <c r="B13" s="1" t="s">
        <v>29</v>
      </c>
      <c r="C13" s="1" t="s">
        <v>9</v>
      </c>
      <c r="D13" s="1">
        <v>6</v>
      </c>
    </row>
    <row r="14" spans="1:8" x14ac:dyDescent="0.25">
      <c r="A14" s="1" t="s">
        <v>30</v>
      </c>
      <c r="B14" s="1" t="s">
        <v>31</v>
      </c>
      <c r="C14" s="1" t="s">
        <v>6</v>
      </c>
      <c r="D14" s="1">
        <v>18.5</v>
      </c>
    </row>
    <row r="15" spans="1:8" x14ac:dyDescent="0.25">
      <c r="A15" s="1" t="s">
        <v>32</v>
      </c>
      <c r="B15" s="1" t="s">
        <v>33</v>
      </c>
      <c r="C15" s="1" t="s">
        <v>6</v>
      </c>
      <c r="D15" s="1">
        <v>9</v>
      </c>
    </row>
    <row r="16" spans="1:8" x14ac:dyDescent="0.25">
      <c r="A16" s="1" t="s">
        <v>34</v>
      </c>
      <c r="B16" s="1" t="s">
        <v>35</v>
      </c>
      <c r="C16" s="1" t="s">
        <v>6</v>
      </c>
      <c r="D16" s="1">
        <v>15</v>
      </c>
    </row>
    <row r="17" spans="1:4" x14ac:dyDescent="0.25">
      <c r="A17" s="1" t="s">
        <v>36</v>
      </c>
      <c r="B17" s="1" t="s">
        <v>37</v>
      </c>
      <c r="C17" s="1" t="s">
        <v>6</v>
      </c>
      <c r="D17" s="1">
        <v>13</v>
      </c>
    </row>
    <row r="18" spans="1:4" x14ac:dyDescent="0.25">
      <c r="A18" s="1" t="s">
        <v>38</v>
      </c>
      <c r="B18" s="1" t="s">
        <v>39</v>
      </c>
      <c r="C18" s="1" t="s">
        <v>9</v>
      </c>
      <c r="D18" s="1">
        <v>12</v>
      </c>
    </row>
    <row r="19" spans="1:4" x14ac:dyDescent="0.25">
      <c r="A19" s="1" t="s">
        <v>40</v>
      </c>
      <c r="B19" s="1" t="s">
        <v>41</v>
      </c>
      <c r="C19" s="1" t="s">
        <v>6</v>
      </c>
      <c r="D19" s="1">
        <v>11</v>
      </c>
    </row>
    <row r="20" spans="1:4" x14ac:dyDescent="0.25">
      <c r="A20" s="1" t="s">
        <v>42</v>
      </c>
      <c r="B20" s="1" t="s">
        <v>43</v>
      </c>
      <c r="C20" s="1" t="s">
        <v>9</v>
      </c>
      <c r="D20" s="1">
        <v>7</v>
      </c>
    </row>
    <row r="21" spans="1:4" x14ac:dyDescent="0.25">
      <c r="A21" s="1" t="s">
        <v>44</v>
      </c>
      <c r="B21" s="1" t="s">
        <v>45</v>
      </c>
      <c r="C21" s="1" t="s">
        <v>6</v>
      </c>
      <c r="D21" s="1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Questions</vt:lpstr>
      <vt:lpstr>Solution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2020-01-28T11:17:32Z</dcterms:modified>
</cp:coreProperties>
</file>